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งาน\ปี 2569\ITA69\"/>
    </mc:Choice>
  </mc:AlternateContent>
  <xr:revisionPtr revIDLastSave="0" documentId="8_{1DE72056-4FFB-4054-A758-5BA695FB3DC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2569" sheetId="13" r:id="rId1"/>
  </sheets>
  <calcPr calcId="191029"/>
  <extLst>
    <ext uri="GoogleSheetsCustomDataVersion2">
      <go:sheetsCustomData xmlns:go="http://customooxmlschemas.google.com/" r:id="rId15" roundtripDataChecksum="PjM3iBppaib8NFFQXksBkHIQGn+2Mzle+oMlWasOmAc="/>
    </ext>
  </extLst>
</workbook>
</file>

<file path=xl/calcChain.xml><?xml version="1.0" encoding="utf-8"?>
<calcChain xmlns="http://schemas.openxmlformats.org/spreadsheetml/2006/main">
  <c r="I395" i="13" l="1"/>
  <c r="I394" i="13"/>
  <c r="I393" i="13"/>
  <c r="I392" i="13"/>
  <c r="I391" i="13"/>
  <c r="I390" i="13"/>
  <c r="I389" i="13"/>
  <c r="G368" i="13"/>
  <c r="G367" i="13"/>
  <c r="G366" i="13"/>
  <c r="G365" i="13"/>
  <c r="G364" i="13"/>
  <c r="G363" i="13"/>
  <c r="G361" i="13"/>
  <c r="G360" i="13"/>
  <c r="G359" i="13"/>
  <c r="G356" i="13"/>
  <c r="G355" i="13"/>
  <c r="I194" i="13"/>
  <c r="G194" i="13"/>
  <c r="D194" i="13"/>
  <c r="C194" i="13"/>
  <c r="I193" i="13"/>
  <c r="G193" i="13"/>
  <c r="D193" i="13"/>
  <c r="C193" i="13"/>
  <c r="I192" i="13"/>
  <c r="G192" i="13"/>
  <c r="D192" i="13"/>
  <c r="C192" i="13"/>
  <c r="I191" i="13"/>
  <c r="G191" i="13"/>
  <c r="D191" i="13"/>
  <c r="C191" i="13"/>
  <c r="I190" i="13"/>
  <c r="G190" i="13"/>
  <c r="D190" i="13"/>
  <c r="C190" i="13"/>
  <c r="I189" i="13"/>
  <c r="G189" i="13"/>
  <c r="D189" i="13"/>
  <c r="C189" i="13"/>
  <c r="I188" i="13"/>
  <c r="G188" i="13"/>
  <c r="D188" i="13"/>
  <c r="C188" i="13"/>
  <c r="I187" i="13"/>
  <c r="G187" i="13"/>
  <c r="D187" i="13"/>
  <c r="C187" i="13"/>
  <c r="I186" i="13"/>
  <c r="G186" i="13"/>
  <c r="D186" i="13"/>
  <c r="C186" i="13"/>
  <c r="I183" i="13"/>
  <c r="G183" i="13"/>
  <c r="D183" i="13"/>
  <c r="C183" i="13"/>
  <c r="I182" i="13"/>
  <c r="G182" i="13"/>
  <c r="D182" i="13"/>
  <c r="C182" i="13"/>
  <c r="I181" i="13"/>
  <c r="G181" i="13"/>
  <c r="D181" i="13"/>
  <c r="C181" i="13"/>
  <c r="I180" i="13"/>
  <c r="G180" i="13"/>
  <c r="D180" i="13"/>
  <c r="C180" i="13"/>
  <c r="I179" i="13"/>
  <c r="G179" i="13"/>
  <c r="D179" i="13"/>
  <c r="C179" i="13"/>
  <c r="I178" i="13"/>
  <c r="G178" i="13"/>
  <c r="D178" i="13"/>
  <c r="C178" i="13"/>
  <c r="I177" i="13"/>
  <c r="G177" i="13"/>
  <c r="D177" i="13"/>
  <c r="C177" i="13"/>
  <c r="I176" i="13"/>
  <c r="G176" i="13"/>
  <c r="D176" i="13"/>
  <c r="C176" i="13"/>
  <c r="I175" i="13"/>
  <c r="G175" i="13"/>
  <c r="D175" i="13"/>
  <c r="C175" i="13"/>
  <c r="I174" i="13"/>
  <c r="G174" i="13"/>
  <c r="D174" i="13"/>
  <c r="C174" i="13"/>
  <c r="I173" i="13"/>
  <c r="G173" i="13"/>
  <c r="D173" i="13"/>
  <c r="C173" i="13"/>
  <c r="I172" i="13"/>
  <c r="G172" i="13"/>
  <c r="D172" i="13"/>
  <c r="C172" i="13"/>
  <c r="I171" i="13"/>
  <c r="G171" i="13"/>
  <c r="D171" i="13"/>
  <c r="C171" i="13"/>
  <c r="I170" i="13"/>
  <c r="G170" i="13"/>
  <c r="D170" i="13"/>
  <c r="C170" i="13"/>
  <c r="I169" i="13"/>
  <c r="G169" i="13"/>
  <c r="D169" i="13"/>
  <c r="C169" i="13"/>
  <c r="I168" i="13"/>
  <c r="G168" i="13"/>
  <c r="D168" i="13"/>
  <c r="C168" i="13"/>
  <c r="I167" i="13"/>
  <c r="G167" i="13"/>
  <c r="D167" i="13"/>
  <c r="C167" i="13"/>
  <c r="I166" i="13"/>
  <c r="G166" i="13"/>
  <c r="D166" i="13"/>
  <c r="C166" i="13"/>
  <c r="I165" i="13"/>
  <c r="G165" i="13"/>
  <c r="D165" i="13"/>
  <c r="C165" i="13"/>
  <c r="I164" i="13"/>
  <c r="G164" i="13"/>
  <c r="D164" i="13"/>
  <c r="C164" i="13"/>
  <c r="I163" i="13"/>
  <c r="G163" i="13"/>
  <c r="D163" i="13"/>
  <c r="C163" i="13"/>
  <c r="I162" i="13"/>
  <c r="G162" i="13"/>
  <c r="D162" i="13"/>
  <c r="C162" i="13"/>
  <c r="I161" i="13"/>
  <c r="G161" i="13"/>
  <c r="D161" i="13"/>
  <c r="C161" i="13"/>
  <c r="I160" i="13"/>
  <c r="G160" i="13"/>
  <c r="D160" i="13"/>
  <c r="C160" i="13"/>
  <c r="I159" i="13"/>
  <c r="G159" i="13"/>
  <c r="D159" i="13"/>
  <c r="C159" i="13"/>
  <c r="I158" i="13"/>
  <c r="G158" i="13"/>
  <c r="D158" i="13"/>
  <c r="C158" i="13"/>
  <c r="I157" i="13"/>
  <c r="G157" i="13"/>
  <c r="D157" i="13"/>
  <c r="C157" i="13"/>
  <c r="I156" i="13"/>
  <c r="G156" i="13"/>
  <c r="D156" i="13"/>
  <c r="C156" i="13"/>
  <c r="I155" i="13"/>
  <c r="G155" i="13"/>
  <c r="D155" i="13"/>
  <c r="C155" i="13"/>
  <c r="I154" i="13"/>
  <c r="G154" i="13"/>
  <c r="D154" i="13"/>
  <c r="C154" i="13"/>
  <c r="I153" i="13"/>
  <c r="G153" i="13"/>
  <c r="D153" i="13"/>
  <c r="C153" i="13"/>
  <c r="I152" i="13"/>
  <c r="G152" i="13"/>
  <c r="D152" i="13"/>
  <c r="C152" i="13"/>
  <c r="I151" i="13"/>
  <c r="G151" i="13"/>
  <c r="D151" i="13"/>
  <c r="C151" i="13"/>
  <c r="I150" i="13"/>
  <c r="G150" i="13"/>
  <c r="D150" i="13"/>
  <c r="C150" i="13"/>
  <c r="I149" i="13"/>
  <c r="G149" i="13"/>
  <c r="D149" i="13"/>
  <c r="C149" i="13"/>
  <c r="I148" i="13"/>
  <c r="G148" i="13"/>
  <c r="D148" i="13"/>
  <c r="C148" i="13"/>
  <c r="I147" i="13"/>
  <c r="G147" i="13"/>
  <c r="D147" i="13"/>
  <c r="C147" i="13"/>
  <c r="I146" i="13"/>
  <c r="G146" i="13"/>
  <c r="D146" i="13"/>
  <c r="C146" i="13"/>
  <c r="I145" i="13"/>
  <c r="G145" i="13"/>
  <c r="D145" i="13"/>
  <c r="C145" i="13"/>
  <c r="I144" i="13"/>
  <c r="G144" i="13"/>
  <c r="D144" i="13"/>
  <c r="C144" i="13"/>
  <c r="I143" i="13"/>
  <c r="G143" i="13"/>
  <c r="D143" i="13"/>
  <c r="C143" i="13"/>
  <c r="I142" i="13"/>
  <c r="G142" i="13"/>
  <c r="D142" i="13"/>
  <c r="C142" i="13"/>
  <c r="I141" i="13"/>
  <c r="G141" i="13"/>
  <c r="D141" i="13"/>
  <c r="C141" i="13"/>
  <c r="I140" i="13"/>
  <c r="G140" i="13"/>
  <c r="D140" i="13"/>
  <c r="C140" i="13"/>
  <c r="I139" i="13"/>
  <c r="G139" i="13"/>
  <c r="D139" i="13"/>
  <c r="C139" i="13"/>
  <c r="I138" i="13"/>
  <c r="G138" i="13"/>
  <c r="D138" i="13"/>
  <c r="C138" i="13"/>
  <c r="I137" i="13"/>
  <c r="G137" i="13"/>
  <c r="D137" i="13"/>
  <c r="C137" i="13"/>
  <c r="I136" i="13"/>
  <c r="G136" i="13"/>
  <c r="D136" i="13"/>
  <c r="C136" i="13"/>
  <c r="I135" i="13"/>
  <c r="G135" i="13"/>
  <c r="D135" i="13"/>
  <c r="C135" i="13"/>
  <c r="I134" i="13"/>
  <c r="G134" i="13"/>
  <c r="D134" i="13"/>
  <c r="C134" i="13"/>
  <c r="I133" i="13"/>
  <c r="G133" i="13"/>
  <c r="D133" i="13"/>
  <c r="C133" i="13"/>
  <c r="I132" i="13"/>
  <c r="G132" i="13"/>
  <c r="D132" i="13"/>
  <c r="C132" i="13"/>
  <c r="I131" i="13"/>
  <c r="G131" i="13"/>
  <c r="D131" i="13"/>
  <c r="C131" i="13"/>
  <c r="I130" i="13"/>
  <c r="G130" i="13"/>
  <c r="D130" i="13"/>
  <c r="C130" i="13"/>
  <c r="I129" i="13"/>
  <c r="G129" i="13"/>
  <c r="D129" i="13"/>
  <c r="C129" i="13"/>
  <c r="I128" i="13"/>
  <c r="G128" i="13"/>
  <c r="D128" i="13"/>
  <c r="C128" i="13"/>
  <c r="I127" i="13"/>
  <c r="G127" i="13"/>
  <c r="D127" i="13"/>
  <c r="C127" i="13"/>
  <c r="I126" i="13"/>
  <c r="G126" i="13"/>
  <c r="D126" i="13"/>
  <c r="C126" i="13"/>
  <c r="I125" i="13"/>
  <c r="G125" i="13"/>
  <c r="D125" i="13"/>
  <c r="C125" i="13"/>
  <c r="I124" i="13"/>
  <c r="G124" i="13"/>
  <c r="D124" i="13"/>
  <c r="C124" i="13"/>
  <c r="I123" i="13"/>
  <c r="G123" i="13"/>
  <c r="D123" i="13"/>
  <c r="C123" i="13"/>
  <c r="I122" i="13"/>
  <c r="G122" i="13"/>
  <c r="D122" i="13"/>
  <c r="C122" i="13"/>
  <c r="I121" i="13"/>
  <c r="G121" i="13"/>
  <c r="D121" i="13"/>
  <c r="C121" i="13"/>
  <c r="I120" i="13"/>
  <c r="G120" i="13"/>
  <c r="D120" i="13"/>
  <c r="C120" i="13"/>
  <c r="I119" i="13"/>
  <c r="G119" i="13"/>
  <c r="D119" i="13"/>
  <c r="C119" i="13"/>
  <c r="I118" i="13"/>
  <c r="G118" i="13"/>
  <c r="D118" i="13"/>
  <c r="C118" i="13"/>
  <c r="I117" i="13"/>
  <c r="G117" i="13"/>
  <c r="D117" i="13"/>
  <c r="C117" i="13"/>
  <c r="I116" i="13"/>
  <c r="G116" i="13"/>
  <c r="D116" i="13"/>
  <c r="C116" i="13"/>
  <c r="I115" i="13"/>
  <c r="G115" i="13"/>
  <c r="D115" i="13"/>
  <c r="C115" i="13"/>
  <c r="I114" i="13"/>
  <c r="G114" i="13"/>
  <c r="D114" i="13"/>
  <c r="C114" i="13"/>
  <c r="I113" i="13"/>
  <c r="G113" i="13"/>
  <c r="D113" i="13"/>
  <c r="C113" i="13"/>
  <c r="I112" i="13"/>
  <c r="G112" i="13"/>
  <c r="D112" i="13"/>
  <c r="C112" i="13"/>
  <c r="I111" i="13"/>
  <c r="G111" i="13"/>
  <c r="D111" i="13"/>
  <c r="C111" i="13"/>
  <c r="I110" i="13"/>
  <c r="G110" i="13"/>
  <c r="D110" i="13"/>
  <c r="C110" i="13"/>
  <c r="I109" i="13"/>
  <c r="G109" i="13"/>
  <c r="D109" i="13"/>
  <c r="C109" i="13"/>
  <c r="I108" i="13"/>
  <c r="G108" i="13"/>
  <c r="D108" i="13"/>
  <c r="C108" i="13"/>
  <c r="I107" i="13"/>
  <c r="G107" i="13"/>
  <c r="D107" i="13"/>
  <c r="C107" i="13"/>
  <c r="I106" i="13"/>
  <c r="G106" i="13"/>
  <c r="D106" i="13"/>
  <c r="C106" i="13"/>
  <c r="I105" i="13"/>
  <c r="G105" i="13"/>
  <c r="D105" i="13"/>
  <c r="C105" i="13"/>
  <c r="I104" i="13"/>
  <c r="G104" i="13"/>
  <c r="D104" i="13"/>
  <c r="C104" i="13"/>
  <c r="I103" i="13"/>
  <c r="G103" i="13"/>
  <c r="D103" i="13"/>
  <c r="C103" i="13"/>
  <c r="I102" i="13"/>
  <c r="G102" i="13"/>
  <c r="D102" i="13"/>
  <c r="C102" i="13"/>
  <c r="I101" i="13"/>
  <c r="G101" i="13"/>
  <c r="D101" i="13"/>
  <c r="C101" i="13"/>
  <c r="I100" i="13"/>
  <c r="G100" i="13"/>
  <c r="D100" i="13"/>
  <c r="C100" i="13"/>
  <c r="I99" i="13"/>
  <c r="G99" i="13"/>
  <c r="D99" i="13"/>
  <c r="C99" i="13"/>
  <c r="I98" i="13"/>
  <c r="G98" i="13"/>
  <c r="D98" i="13"/>
  <c r="C98" i="13"/>
  <c r="I97" i="13"/>
  <c r="G97" i="13"/>
  <c r="D97" i="13"/>
  <c r="C97" i="13"/>
  <c r="I96" i="13"/>
  <c r="G96" i="13"/>
  <c r="D96" i="13"/>
  <c r="C96" i="13"/>
  <c r="I95" i="13"/>
  <c r="G95" i="13"/>
  <c r="D95" i="13"/>
  <c r="C95" i="13"/>
  <c r="I94" i="13"/>
  <c r="G94" i="13"/>
  <c r="D94" i="13"/>
  <c r="C94" i="13"/>
  <c r="I93" i="13"/>
  <c r="G93" i="13"/>
  <c r="D93" i="13"/>
  <c r="C93" i="13"/>
  <c r="I92" i="13"/>
  <c r="G92" i="13"/>
  <c r="D92" i="13"/>
  <c r="C92" i="13"/>
  <c r="I91" i="13"/>
  <c r="G91" i="13"/>
  <c r="D91" i="13"/>
  <c r="C91" i="13"/>
  <c r="I90" i="13"/>
  <c r="G90" i="13"/>
  <c r="D90" i="13"/>
  <c r="C90" i="13"/>
  <c r="I89" i="13"/>
  <c r="G89" i="13"/>
  <c r="D89" i="13"/>
  <c r="C89" i="13"/>
  <c r="I88" i="13"/>
  <c r="G88" i="13"/>
  <c r="D88" i="13"/>
  <c r="C88" i="13"/>
  <c r="I87" i="13"/>
  <c r="G87" i="13"/>
  <c r="D87" i="13"/>
  <c r="C87" i="13"/>
  <c r="I86" i="13"/>
  <c r="G86" i="13"/>
  <c r="D86" i="13"/>
  <c r="C86" i="13"/>
  <c r="I85" i="13"/>
  <c r="G85" i="13"/>
  <c r="D85" i="13"/>
  <c r="C85" i="13"/>
  <c r="I46" i="13"/>
  <c r="G46" i="13"/>
  <c r="D46" i="13"/>
  <c r="C46" i="13"/>
</calcChain>
</file>

<file path=xl/sharedStrings.xml><?xml version="1.0" encoding="utf-8"?>
<sst xmlns="http://schemas.openxmlformats.org/spreadsheetml/2006/main" count="4886" uniqueCount="1868">
  <si>
    <t>เหตุผลที่คัดเลือกโดยสรุป</t>
  </si>
  <si>
    <t>มหาวิทยาลัยเทคโนโลยีราชมงคลศรีวิชัย</t>
  </si>
  <si>
    <t>วิธีเฉพาะเจาะจง</t>
  </si>
  <si>
    <t>เป็นผู้เสนอราคาต่ำสุด</t>
  </si>
  <si>
    <t>ศูนย์กีฬาคอมเพล็กซ์สงขลา</t>
  </si>
  <si>
    <t>2/2569 ลงวันที่ 8 ตุลาคม 2568</t>
  </si>
  <si>
    <t>วัสดุวิทยาศาสตร์และการแพทย์ 2 รายการ</t>
  </si>
  <si>
    <t>บริษัท โอเคฟามาซี จำกัด</t>
  </si>
  <si>
    <t>1/2569 ลงวันที่่ 8 ตุลาคม 2568</t>
  </si>
  <si>
    <t>วัสดุเครื่องแต่งกาย 4 รายการ</t>
  </si>
  <si>
    <t>4/2569 ลงวันที่ 20 ตุลาคม 2568</t>
  </si>
  <si>
    <t>วัสดุเครื่องแต่งกาย 3 รายการ</t>
  </si>
  <si>
    <t>บริษัทมาสเตอร์พีชแอนด์โครเชท์ จำกัด</t>
  </si>
  <si>
    <t>7/2569 ลงวันที่ 20 ตุลาคม 2568</t>
  </si>
  <si>
    <t>วัสดุงานบ้านงานครัว 3 รายการ</t>
  </si>
  <si>
    <t>นางสาวสุภาพร พ่วงสมุทร</t>
  </si>
  <si>
    <t>6/2569 ลงวันที่ 20 ตุลาคม 2568</t>
  </si>
  <si>
    <t>วัสดุวิทยาศาสตร์และการแพทย์ 13 รายการ</t>
  </si>
  <si>
    <t>3/2569 ลงวันที่ 20 ตุลาคม 2568</t>
  </si>
  <si>
    <t>วัสดุเครื่องแต่งกาย 1 รายการ</t>
  </si>
  <si>
    <t>ร้านวินช๊อฟ</t>
  </si>
  <si>
    <t>5/2569 ลงวันที่ 20 ตุลาคม 2568</t>
  </si>
  <si>
    <t>จ้างทำสมุดทะเบียนคุมสัญญา</t>
  </si>
  <si>
    <t>ร้านสมิหลาสื่อสิ่งพิมพ์</t>
  </si>
  <si>
    <t>91/2569 ลงวันที่ 20 ตุลาคม 2568</t>
  </si>
  <si>
    <t>จ้างเหมาบริการ จำนวน 5 รายการ</t>
  </si>
  <si>
    <t>นางสาวขิมเงิน รักวิจิตร</t>
  </si>
  <si>
    <t>92/2569 ลงวันที่ 20 ตุลาคม 2568</t>
  </si>
  <si>
    <t>จ้างตัดหญ้าภายในมหาวิทยาลัย</t>
  </si>
  <si>
    <t>นายพรเทพ สุระกำแหง</t>
  </si>
  <si>
    <t>99/2569 ลงวันที่ 6 พฤศจิกายน 2568</t>
  </si>
  <si>
    <t>จ้างซ่อมบำรุงยานพาหนะ ทะเบียน นข-8685 สงขลา</t>
  </si>
  <si>
    <t>ห้างหุ้นส่วนจำกัด ไทรบุรีการยาง</t>
  </si>
  <si>
    <t>100/2569 ลงวันที่ 7 พฤศจิกายน 2568</t>
  </si>
  <si>
    <t>จ้างเหมางานซ่อมบำรุงยานพาหนะ ทะเบียน นค-2204 สงขลา</t>
  </si>
  <si>
    <t>บริษัท พิธานพาณิชย์ จำกัด</t>
  </si>
  <si>
    <t>102/2569 ลงวันที่ 11 พฤศจิกายน 2568</t>
  </si>
  <si>
    <t>ครุภัณฑ์ห้องปฏิบัติการนิวแมเติกส์ และไฮดรอลิกพร้อมติดตั้ง</t>
  </si>
  <si>
    <t>หจก. คอนแน็คชัน วัน</t>
  </si>
  <si>
    <t>1/2569 ลว. 15 ตุลาคม 2568</t>
  </si>
  <si>
    <t>วิธีประกาศเชิญชวนทั่วไป</t>
  </si>
  <si>
    <t>2/2569 ลว. 15 ตุลาคม 2568</t>
  </si>
  <si>
    <t>3/2569 ลว. 15 ตุลาคม 2569</t>
  </si>
  <si>
    <t>นายสนธยา แข็งแรง</t>
  </si>
  <si>
    <t>4/2569 ลว. 16 ตุลาคม 2569</t>
  </si>
  <si>
    <t>ครุภัณฑ์์คอมพิวเตอร์ จำนวน 2 รายการ</t>
  </si>
  <si>
    <t>บจก. แม็กซิมัม เซอร์วิสแอนด์ซัพลพาย</t>
  </si>
  <si>
    <t>5/2569 ลว. 21 ตุลาคม 2569</t>
  </si>
  <si>
    <t>ครุภัณฑ์ห้องปฏิิบัติการ Digital Learning Space พร้อมติดตั้ง</t>
  </si>
  <si>
    <t>บจก.สยามนครินทร์</t>
  </si>
  <si>
    <t>6/2569 ลว. 21 ตุลาคม 2569</t>
  </si>
  <si>
    <t>จ้างพััฒนาแอพพลิเคชั่นการให้คำปรึกษาบุคคลของนักศึกษาหลักสูตรอุตสาหกรรมบัณฑิต</t>
  </si>
  <si>
    <t>หสม. มี - โปร์ดอทคอม</t>
  </si>
  <si>
    <t>บส.ค. 1/2569 ลว. 21 ตุลาคม 2568</t>
  </si>
  <si>
    <t>ครุภัณฑ์สำรวจทางวิศวกรรม</t>
  </si>
  <si>
    <t>บจก. ซีเอสซี นาฟเทค (ประเทศไทย)</t>
  </si>
  <si>
    <t>8/2569 ลว. 27 ตุลาคม 2568</t>
  </si>
  <si>
    <t>เช่าชุดการแสดง อุปกรณ์การแสดง พร้อมแต่งหน้าและทำผม</t>
  </si>
  <si>
    <t>นางจันทร์จิรา  สุวรรณคช</t>
  </si>
  <si>
    <t>94/2569 ลงวนัที่ 24 ตุลาคม 2568</t>
  </si>
  <si>
    <t>จ้างผูกผ้า</t>
  </si>
  <si>
    <t>นายสุชาติ นกหนู</t>
  </si>
  <si>
    <t>101/2569 ลงวันที่ 29 ตุลาคม 2568</t>
  </si>
  <si>
    <t>นางสาวเรยา  กัลวรรธนา</t>
  </si>
  <si>
    <t>104/2569 ลงวันที่ 17 ตุลาคม 2568</t>
  </si>
  <si>
    <t>ค่าเช่าห้องประชุม</t>
  </si>
  <si>
    <t>กระบี่รีสอร์ท</t>
  </si>
  <si>
    <t>เป็็นผู้เสนอราคารายเดียว</t>
  </si>
  <si>
    <t>38/2569 ลงวันที่ 29 ตุลาคม 2568</t>
  </si>
  <si>
    <t>จ้างเหมาบริการ ตำแหน่งพนักงานประจำอาคารและสถานที่  จำนวน  1  คน</t>
  </si>
  <si>
    <t xml:space="preserve">นายชัยสิทธิ์  ประสานสงฆ์                    </t>
  </si>
  <si>
    <t>002/2569 ลงวันที่ 1 ตุลาคม 2568</t>
  </si>
  <si>
    <t>จ้างเหมาบริการ ตำแหน่งเจ้าหน้าที่ประชาสัมพันธ์  จำนวน  1  คน</t>
  </si>
  <si>
    <t>นางสาวนูรีซัน ชอบงาม</t>
  </si>
  <si>
    <t>001/2569 ลงวันที่ 1 ตุลาคม 2568</t>
  </si>
  <si>
    <t xml:space="preserve">จ้างเหมาบริษัทเพื่อดำเนินการกำจัดปลวก หนู จำนวน 1 งาน </t>
  </si>
  <si>
    <t>ห้างหุ้นส่วนจำกัด เอส.พี.ที.เคมิคอลเซอร์วิส</t>
  </si>
  <si>
    <t>004/2569 ลงวันที่ 1 ตุลาคม 2568</t>
  </si>
  <si>
    <t xml:space="preserve">จ้างเหมาบริษัทดูแลบำรุงลิฟต์โดยสาร (รายปี) จำนวน 1 งาน </t>
  </si>
  <si>
    <t>บริษัท มิตซูบิชิ เอลเลเวเตอร์ (ประเทศไทย) จำกัด</t>
  </si>
  <si>
    <t>003/2569 ลงวันที่ 1 ตุลาคม 2568</t>
  </si>
  <si>
    <t>จ้างกำจัดปลวกด้วยระบบเจาะพื้นอัดน้ำยาเคมี</t>
  </si>
  <si>
    <t>บริษัท ทีเคร์ เคมิคอล เซอร์วิส</t>
  </si>
  <si>
    <t>1/2569 ลงวันที่ 3 ตุลาคม 2568</t>
  </si>
  <si>
    <t>จ้างเหมาบริการเจ้าหน้าที่นักประชาสัมพันธ์</t>
  </si>
  <si>
    <t>นางสาวบุษยมาส  คงประดิษฐ์</t>
  </si>
  <si>
    <t>1/2569 ลงวันที่ 1 ตุลาคม 2568</t>
  </si>
  <si>
    <t>วัสดุก่อสร้าง</t>
  </si>
  <si>
    <t>ร้านธีรภัทร์</t>
  </si>
  <si>
    <t>1/2569 ลงวันที่ 11 พฤศจิกายน 2568</t>
  </si>
  <si>
    <t>จ้างซ่อมครุภัณฑ์เครื่องกำเนิดไฟฟ้าขนาด 30 KVA  ยี่ห้อ Cummins รุ่น SFJ30</t>
  </si>
  <si>
    <t>บริษัท วีพี แมชชีนเซอร์วิส จำกัด</t>
  </si>
  <si>
    <t>4/2569 ลงวันที่ 31 ตุลาคม 2568</t>
  </si>
  <si>
    <t>จ้างซ่อมเครื่องปรับอากาศ จำนวน 2 เครื่อง</t>
  </si>
  <si>
    <t>ร้านพงศ์ศักดิ์ แอร์</t>
  </si>
  <si>
    <t>3/2569 ลงวันที่ 31 ตุลาคม 2568</t>
  </si>
  <si>
    <t>จ้างซ่อมเครื่องปรับอากาศ จำนวน 1 เครื่อง</t>
  </si>
  <si>
    <t>6/2569 ลงวันที่ 7 พฤศจิกายน 2568</t>
  </si>
  <si>
    <t xml:space="preserve">จ้างปรับปรุงห้องน้ำหลักสูตรสาขาวิชาเทคโนโลยีเครื่องกล (อาคาร ๒๓) </t>
  </si>
  <si>
    <t>บริษัท หาดใหญ่สมายล์โฮม จำกัด</t>
  </si>
  <si>
    <t>5/2569 ลงวันที่ 1 พฤศจิกายน 2568</t>
  </si>
  <si>
    <t>วัสดุคอมพิวเตอร์</t>
  </si>
  <si>
    <t>บริษัท พิีเวล บิสสิเนส จำกัด</t>
  </si>
  <si>
    <t>001/2569 วันที่ 27 ตุลาคม 2568</t>
  </si>
  <si>
    <t>วัสดุสำนักงาน</t>
  </si>
  <si>
    <t>บริษัท พีเวล บิสสิเนส จำกัด</t>
  </si>
  <si>
    <t>002/2569 วันที่ 27 ตุลาคม 2568</t>
  </si>
  <si>
    <t>เช่าห้องประชุม</t>
  </si>
  <si>
    <t>บริษัท ล่องแก่งชมดาว จำกัด</t>
  </si>
  <si>
    <t>004/2569 ลงวันที่ 16 ตุลาคม 2568</t>
  </si>
  <si>
    <t xml:space="preserve">จ้างเหมารถบัสโดยสารปรับอากาศ 2 ชั้น จำนวน 2 คัน </t>
  </si>
  <si>
    <t xml:space="preserve">นายสมะแอน หัดหมัน </t>
  </si>
  <si>
    <t>005/2569 ลงวันที่ 16 ตุุลาคม 2568</t>
  </si>
  <si>
    <t>วัสดุคอมพิวเตอร์ จำนวน 8 รายการ</t>
  </si>
  <si>
    <t>1/2569 วันที่ 24 ตุลาคม 2568</t>
  </si>
  <si>
    <t>จ้างเหมาบริการลิฟต์</t>
  </si>
  <si>
    <t>บริษัท มิตซูบิชิ</t>
  </si>
  <si>
    <t>เช่าเครื่องถ่ายเอกสาร จำนวน 5 เครื่อง ตั้งแต่วันที่ 1 ตุลาคม 2568 ถึง 30 กันยายน 2569 ประจำปีงบประมาณ 2569</t>
  </si>
  <si>
    <t>บริษัท ริโก้(ประเทศไทย) จำกัด</t>
  </si>
  <si>
    <t>อ้างอิงราคาจ้างครั้งสุดท้าย</t>
  </si>
  <si>
    <t>จจ.01/2569 วันที่ 1 ตุลาคม 2568</t>
  </si>
  <si>
    <t>จ้างเหมานักวิชาการศึกษา</t>
  </si>
  <si>
    <t>นางสาวนพวรรณ อรุณรุ่งเรือง</t>
  </si>
  <si>
    <t>จจ.02/2569 วันที่ 1 ตุลาคม 2568</t>
  </si>
  <si>
    <t>จ้างเหมาเจ้าหน้าที่ห้องปฏิบัติการ</t>
  </si>
  <si>
    <t>นายจิตติณห์ นุ่นรุ่ย</t>
  </si>
  <si>
    <t>จจ.03/2569 วันที่ 1 ตุลาคม 2568</t>
  </si>
  <si>
    <t>จ้างเหมานัักวิชาการโสตทัศนศึกษา</t>
  </si>
  <si>
    <t>นายอนันต์ สุวรรณเรือง</t>
  </si>
  <si>
    <t>จจ 04/2569 วันที่ 1 ตุลาคม 2568</t>
  </si>
  <si>
    <t>จ้างเหมาเจ้าหน้้าที่บริหารงานทั่วไป</t>
  </si>
  <si>
    <t>นายก่อสหรี วาดี</t>
  </si>
  <si>
    <t>จจ 05/2569 วันที่ 1 ตุลาคม 2568</t>
  </si>
  <si>
    <t>จ้างเหมาพนักงานสถานที่</t>
  </si>
  <si>
    <t>นายหิรัญญ์ รักสุวชน</t>
  </si>
  <si>
    <t>จจ 06/2569 วันที่ 1 ตุลาคม 2568</t>
  </si>
  <si>
    <t>จัดจ้างถ่ายเอกสารคู่มือบันทึกการฝึกประสบการณ์วิชาชีพ จำนวน 1 รายการ</t>
  </si>
  <si>
    <t>ร้าน เจเจ-จินจิน  เน็ตแอนด์ก็อปปี้เซ็นเตอร</t>
  </si>
  <si>
    <t>จจ 07/2569 วันที่ 10 ตุลาคม 2568</t>
  </si>
  <si>
    <t>เช่่าห้องประชุม จำนวน 1 ห้อง</t>
  </si>
  <si>
    <t>บริษัท ดารารัตน์และบุตร จำกัด</t>
  </si>
  <si>
    <t>จจ 08/2569 วันที่ 28 ตุลาคม 2568</t>
  </si>
  <si>
    <t>แม่บ้าน ศูนย์เศรษฐพัฒน์</t>
  </si>
  <si>
    <t>นางสาวสมพิศ แสงนพรัตน์</t>
  </si>
  <si>
    <t>พนักงานทำความสะอาด</t>
  </si>
  <si>
    <t>นางวรรณา สุวรรณโณ</t>
  </si>
  <si>
    <t>นางสิราวรรณ บุตรทิพย์</t>
  </si>
  <si>
    <t>นางพรพิมล จิระพันธ์</t>
  </si>
  <si>
    <t>นางสุจิตรา ธนะสาร</t>
  </si>
  <si>
    <t>นางวันดี นนทรา</t>
  </si>
  <si>
    <t>นางสาวมนัสชนก แย้มไสว</t>
  </si>
  <si>
    <t>นางอุบล นพรัตน์</t>
  </si>
  <si>
    <t>นางวรรณี สุขยืน</t>
  </si>
  <si>
    <t>นางสาวกชนันท์ มั่นคง</t>
  </si>
  <si>
    <t>นางชนิกานต์  คำวอน</t>
  </si>
  <si>
    <t>นางกุลพัชร มากวิจิต</t>
  </si>
  <si>
    <t>นางปัญญา ช่วยดร</t>
  </si>
  <si>
    <t>นางสาวอภิญญา นามกุล</t>
  </si>
  <si>
    <t>พนักงานขับรถยนต์</t>
  </si>
  <si>
    <t>นายสนั่น คำมณี</t>
  </si>
  <si>
    <t>ช่างเทคนิค ช่างไม้</t>
  </si>
  <si>
    <t>นายพิทักษ์  กิ้มเส้ง</t>
  </si>
  <si>
    <t>นายสมเกียรติ์ ช่วยนุกูล</t>
  </si>
  <si>
    <t>ช่างเทคนิค</t>
  </si>
  <si>
    <t>นายสมพร เกษสุริยงค์</t>
  </si>
  <si>
    <t>นายวีรเทพ ณ สงขลา</t>
  </si>
  <si>
    <t>นักวิชาการโสตทัศนศึกษา</t>
  </si>
  <si>
    <t>นายอภิมุข สุวรรณชาตรี</t>
  </si>
  <si>
    <t>นายอภิสิทธิ์ จิตตศิริ</t>
  </si>
  <si>
    <t>วิศวกร</t>
  </si>
  <si>
    <t>นายธีระศักดิ์ ไกรรักษ์</t>
  </si>
  <si>
    <t>คนสวน</t>
  </si>
  <si>
    <t>นายวิเชียร  สุวรรณรัตน์</t>
  </si>
  <si>
    <t>นายวิชัย  โหรารัตน์</t>
  </si>
  <si>
    <t>นายมานิต สุวรรณรัตน์</t>
  </si>
  <si>
    <t>นายทิวา  อนุวัฒนวงศ์</t>
  </si>
  <si>
    <t>นายนคร  เกตุแก้ว</t>
  </si>
  <si>
    <t>นายเติม  สุวรรณโณ</t>
  </si>
  <si>
    <t>พนักงานดูแลสถานที่ศูนย์เศรษฐพัฒน์</t>
  </si>
  <si>
    <t>นายบุญเกียรติ์ สังขรัตน์</t>
  </si>
  <si>
    <t>ผู้ปฏิบัติงานบริหาร</t>
  </si>
  <si>
    <t>นายวายุ  สุวรรณะ</t>
  </si>
  <si>
    <t>พนักงานเขียนแบบ</t>
  </si>
  <si>
    <t>นายปกรณ์ อำพันธ์นิยม</t>
  </si>
  <si>
    <t>นักวิชาการทรัพย์สินทางปัญญา</t>
  </si>
  <si>
    <t>นางสาว ขวัญฤดี พ่วงทอง</t>
  </si>
  <si>
    <t>นักวิชาการประเมินมูลค่าทรัพย์สินทางปัญญา</t>
  </si>
  <si>
    <t>นางสาวกมลวรรณ  สินโน</t>
  </si>
  <si>
    <t>เจ้าหน้าที่การตลาดผลิตภัณฑ์ผลงานทรัพย์สินทางปัญญา</t>
  </si>
  <si>
    <t>ว่าที่ร้อยตรีเดชวัต แก้วศรีวงศกร</t>
  </si>
  <si>
    <t>ผู้จัดการศูนย์บ่มเพาะวิสาหกิจ</t>
  </si>
  <si>
    <t>นางสาว ธนัธิดา แก้วหวังสกุล</t>
  </si>
  <si>
    <t>เจ้าหน้าที่พัฒนาผู้ประกอบการ</t>
  </si>
  <si>
    <t>นางสาวมัลลวีร์  แก้วศรีวงศกร</t>
  </si>
  <si>
    <t>เจ้าหน้าที่ประสานงานโครงการ</t>
  </si>
  <si>
    <t>นางสาวนวินดา ต่างจิตร</t>
  </si>
  <si>
    <t>นางสาวพรทิพย์ ทีทองแดง</t>
  </si>
  <si>
    <t>นางสาวเกศินี  มนต์แก้ว</t>
  </si>
  <si>
    <t>นายอาวุธต์ คงนุ่น</t>
  </si>
  <si>
    <t>นางสาวโซเฟีย เตาวะโต</t>
  </si>
  <si>
    <t>นางสาวรอฮีมะห์ เจะเด็ง</t>
  </si>
  <si>
    <t>นางสาวสุนี  บุญรัตน์</t>
  </si>
  <si>
    <t>นางสาวนิตยา เอี๊ยวหีด</t>
  </si>
  <si>
    <t>นางพิมล ดวงจักร์</t>
  </si>
  <si>
    <t>นางเดือนเพ็ญ ขวัญเพ็ตร</t>
  </si>
  <si>
    <t>นางสายทิพย์ ทองบุญชู</t>
  </si>
  <si>
    <t>นางสาวศรีสุดา  ซุ้นสุวรรณ</t>
  </si>
  <si>
    <t>นางสาวระพีพรรณ มหาชาตรี</t>
  </si>
  <si>
    <t>นางสาวทิพย์ยาพร  สวยสด</t>
  </si>
  <si>
    <t>นางฐานิต เจียนโพธิ์</t>
  </si>
  <si>
    <t>นางสาวอรนิชา นพกุล</t>
  </si>
  <si>
    <t>นางสาวบุญรวม สุวรรณรัตน์</t>
  </si>
  <si>
    <t>นางฉวีวรรณ ศรีใหม</t>
  </si>
  <si>
    <t>พนักงานประจำอาคารและสถานที่</t>
  </si>
  <si>
    <t>นายพิคิด ศรีซุย</t>
  </si>
  <si>
    <t>นายชนิด จิตจันทร์</t>
  </si>
  <si>
    <t>เจ้าหน้าที่ประชาสัมพันธ์</t>
  </si>
  <si>
    <t>เจ้าหน้าที่ศูนย์ภาษา</t>
  </si>
  <si>
    <t>นางสาววัรฎา บิลยะลา</t>
  </si>
  <si>
    <t>นักวิชาการศึกษา</t>
  </si>
  <si>
    <t>นางสาวปุญญิศา  ศรแก้ว</t>
  </si>
  <si>
    <t>นายชัยสิทธิ์ ประสานสงฆ์</t>
  </si>
  <si>
    <t>นางชัฏฌฉัตร แก้วกลับ</t>
  </si>
  <si>
    <t>นางพนิดา หนูประกอบ</t>
  </si>
  <si>
    <t>นางสาวจุฑารัตน์ จินดารุก</t>
  </si>
  <si>
    <t>นางโสภา จันนก</t>
  </si>
  <si>
    <t>นางสายใจ จิตจันทร์</t>
  </si>
  <si>
    <t>นางกนกวรรณ ปรีชา</t>
  </si>
  <si>
    <t>นางสาวอรพิน ใหม่ศรี</t>
  </si>
  <si>
    <t>นางสาววราภร หลีคง</t>
  </si>
  <si>
    <t>นางสาวมารตี หูประโคน</t>
  </si>
  <si>
    <t>เจ้าหน้าที่ห้องปฏิบัติการ</t>
  </si>
  <si>
    <t>เจ้าหน้าที่บริหารงานทั่วไป</t>
  </si>
  <si>
    <t>พนักงานสถานที่</t>
  </si>
  <si>
    <t>นางรัสภิดา เผ่าพงษ์ประพันธ์</t>
  </si>
  <si>
    <t>นางเบญจวรรณ บำรุงกรณ์</t>
  </si>
  <si>
    <t>นางสาววนิดา สังข์ทอง</t>
  </si>
  <si>
    <t>นางชะอ้อน ชวนชม</t>
  </si>
  <si>
    <t>เจ้าหน้าที่นักประชาสัมพันธ์</t>
  </si>
  <si>
    <t>บรรณารักษ์</t>
  </si>
  <si>
    <t>นายทักษิณ จีนสุกแสง</t>
  </si>
  <si>
    <t>เจ้าหน้าที่ประจำห้องปฏิบัติการ</t>
  </si>
  <si>
    <t>นาย ปรีชา ชูสุวรรณ</t>
  </si>
  <si>
    <t>นางพรธิมา อิ่มพาลี</t>
  </si>
  <si>
    <t>นางพะเยาว์ บุญมณี</t>
  </si>
  <si>
    <t>นางมยุรา เขาทอง</t>
  </si>
  <si>
    <t>นางสาวจินตนา แก้วมาก</t>
  </si>
  <si>
    <t>นางพรทิพย์  เกตุระหงษ์</t>
  </si>
  <si>
    <t>นางสาปีหน๊ะ ประทุม</t>
  </si>
  <si>
    <t>นางสาวดุษฎี ประธรรม</t>
  </si>
  <si>
    <t>นางเสาวลักษณ์ เพชรขวัญ</t>
  </si>
  <si>
    <t>นางสาวสมเชื้อ มากไชย</t>
  </si>
  <si>
    <t>นางสาวแดง สุวรรณ์</t>
  </si>
  <si>
    <t>นางสถิรพร  เหล็มเจริญ</t>
  </si>
  <si>
    <t>ช่างเทคนิค (งานประปา)</t>
  </si>
  <si>
    <t>นายธานี มณีรัตน์</t>
  </si>
  <si>
    <t>ช่างซ่อมบำรุง</t>
  </si>
  <si>
    <t>นายเอกชัย คงศิลป์</t>
  </si>
  <si>
    <t>พนักงานอาคารสถานที่</t>
  </si>
  <si>
    <t>นายอนันต์ หนูการุโณ</t>
  </si>
  <si>
    <t>นางสาวณิชกานต์  แก้วเกิด</t>
  </si>
  <si>
    <t>นายณัฐณัฐ วรเชฐวราวัตร์</t>
  </si>
  <si>
    <t>นางสาวนภัสสร  ไข่แก้ว</t>
  </si>
  <si>
    <t>เจ้าหน้าที่ระบบประกันคุณภาพ</t>
  </si>
  <si>
    <t>นางสาวภรชนก ณ สงครม</t>
  </si>
  <si>
    <t>เจ้าหน้าที่ประสานงานและสื่อสารองค์กร</t>
  </si>
  <si>
    <t>นางสาวธัญญา  เหล่ากำเนิด</t>
  </si>
  <si>
    <t>นางอุไร วาเย๊ะ</t>
  </si>
  <si>
    <t>นางจงจิต สุวรรณโณ</t>
  </si>
  <si>
    <t>นางสาวพรพิศ ทองสุวรรณ์</t>
  </si>
  <si>
    <t>นางรัชนี ทองมี</t>
  </si>
  <si>
    <t>นางสาวจิตรลดา  เหมคช</t>
  </si>
  <si>
    <t>นางสาวณัฏนันท์  ร่าหมาน</t>
  </si>
  <si>
    <t>นายสุรเชษฐ์ เพชรรัตน์</t>
  </si>
  <si>
    <t>นางสาวจิราพัชร เพชรรัตน์</t>
  </si>
  <si>
    <t>นายเอกราช วิชาธิคุณ</t>
  </si>
  <si>
    <t>นางสาวจีรนันท์ แซ่โค้ว</t>
  </si>
  <si>
    <t>นางสาวจิตติมา อินทรสูตร</t>
  </si>
  <si>
    <t>ผู้ปฏิบัติงานวิทยาศาสตร์</t>
  </si>
  <si>
    <t>นางสาวธาวินี รัตนสำเนียง</t>
  </si>
  <si>
    <t>นายพชชาวิน สาระวิโรจน์</t>
  </si>
  <si>
    <t>รักษาความปลอดภัย</t>
  </si>
  <si>
    <t>นายอาบ โชคเกษม</t>
  </si>
  <si>
    <t>นายบุญเจริญ อ่อนด้วง</t>
  </si>
  <si>
    <t>นายเมฆ คนขยัน</t>
  </si>
  <si>
    <t>เจ้าหน้าที่อาคารสถานที่</t>
  </si>
  <si>
    <t>นายหนาย โส๊ะหลี</t>
  </si>
  <si>
    <t>นางกนกวรรณ ลิมานุวัฒน์</t>
  </si>
  <si>
    <t>นางสาววชิราภรณ์ บุญนากร</t>
  </si>
  <si>
    <t>นางสาวชาริณี เดชไหรวัน</t>
  </si>
  <si>
    <t>นางสาวจิราวรรณ เพชรบูรณ์</t>
  </si>
  <si>
    <t>นางสาวฉวิวรรณ์ บัวเงิน</t>
  </si>
  <si>
    <t>นางสาวศุภธิดา  โกสินทร์</t>
  </si>
  <si>
    <t>เจ้าหน้าที่ธุรการ</t>
  </si>
  <si>
    <t>นางวันทนา เทพกูล</t>
  </si>
  <si>
    <t>นายแวหะมะ อุมา</t>
  </si>
  <si>
    <t>เจ้าหน้าที่งานฟาร์ม</t>
  </si>
  <si>
    <t>นายศุภชัย ขุนหนู</t>
  </si>
  <si>
    <t>อาจารย์สาขาวิชาช่างไฟฟ้า</t>
  </si>
  <si>
    <t>นายศักดิ์ชัย นวลนิ่ม</t>
  </si>
  <si>
    <t>อาจารย์สาขาวิชาช่างยนต์</t>
  </si>
  <si>
    <t>นายเขษมศักดิ์ หมัดสะแล่หมัน</t>
  </si>
  <si>
    <t>นายนิวัฒน์ โส๊ะหลี</t>
  </si>
  <si>
    <t>กรีดยางพารา</t>
  </si>
  <si>
    <t>40% ของรายได้</t>
  </si>
  <si>
    <t>นางสาวสุปราณี  เนียมจันทร์</t>
  </si>
  <si>
    <t>นางอารีย์ บัวชื่น</t>
  </si>
  <si>
    <t>นักวิชาการเกษตร</t>
  </si>
  <si>
    <t>นายทนงเกียรติ  ทั่นเส้ง</t>
  </si>
  <si>
    <t>พนักงานขับรถ</t>
  </si>
  <si>
    <t>นายสิทธิชัย  สกุณา</t>
  </si>
  <si>
    <t>พนักงานดูแลรักษาแปลงไม้ผลและพืชเศรษฐกิจ</t>
  </si>
  <si>
    <t>นายจเร นิลช่วย</t>
  </si>
  <si>
    <t>นายอนุชาติ นิลช่วย</t>
  </si>
  <si>
    <t>นายเกษม เฉิดฉาย</t>
  </si>
  <si>
    <t>นายปริญญา  เทพมณฑา</t>
  </si>
  <si>
    <t>นายเกียรติศักดิ์  เพชรงาม</t>
  </si>
  <si>
    <t>นายพิทักษ์พงษ์ อ่วมอ่ำ</t>
  </si>
  <si>
    <t>นายเรวัต แก้วสอนดี</t>
  </si>
  <si>
    <t>จ้างเหมาซ่อมบำรุงยานพาหนะ ทะเบียน นข ๙๘๐๐ สงขลา</t>
  </si>
  <si>
    <t>107/2569 ลงวันที่ 18 พฤศจิกายน 2568</t>
  </si>
  <si>
    <t>จ้างตัดแต่งต้นไม้พร้อมขนย้าย</t>
  </si>
  <si>
    <t>นางสาวนัชชา ศรีรัตน์</t>
  </si>
  <si>
    <t xml:space="preserve"> 126/2569 ลงวันที่ 22 ธันวาคม 2568</t>
  </si>
  <si>
    <t>จ้างทำไวนิล จำนวน 7 ผืน</t>
  </si>
  <si>
    <t>บริษัท ไอเดียส์ไทม์กิ๊ฟแอนด์พรีเมี่ยม จำกัด</t>
  </si>
  <si>
    <t>106/2569 ลงวันที่ 14 พฤศจิกายน 2568</t>
  </si>
  <si>
    <t>จ้างทำสติ๊กเกอร์ติดรถยนต์และรถจักรยานยนต์สำหรับบุคลากร</t>
  </si>
  <si>
    <t>บริษัท บานาน่าปริ้นติ้ง จำกัด</t>
  </si>
  <si>
    <t>109/2569 ลงวันที่ 20 พฤศจิกายน 2568</t>
  </si>
  <si>
    <t>จ้างล้างเครื่องปรับอากาศ</t>
  </si>
  <si>
    <t>ร้านพงค์ศักดิ์แอร์</t>
  </si>
  <si>
    <t>114/2569 ลงวันที่ 3 ธันวาคม 2568</t>
  </si>
  <si>
    <t>ซื้อโปรแกรมเขียนแบบ ๓ มิติ</t>
  </si>
  <si>
    <t>ร้านไซเบอร์คอมพิวเตอร์</t>
  </si>
  <si>
    <t>105/2569 ลงวันที่ 14 พฤศจิกายน 2568</t>
  </si>
  <si>
    <t>จ้างออกแบบและเขียนแบบโครงสร้างงานก่อสร้าง</t>
  </si>
  <si>
    <t>วิธีคัดเลือก</t>
  </si>
  <si>
    <t>นายชาคริต ปุริสชาติ</t>
  </si>
  <si>
    <t>จ.13/2569 ลงวันที่ 18 พฤศจิกายน 2568</t>
  </si>
  <si>
    <t>จ้างซ่อมรถ ทะเบียน 0529 สงขลา</t>
  </si>
  <si>
    <t>ร้านอรรถพลแอร์บัสเซอร์วิส</t>
  </si>
  <si>
    <t>จ.15/2569 ลงวันที่ 12 ธันวาคม 2568</t>
  </si>
  <si>
    <t>จ้างติดตั้งประตูกระจกอลูมิเนียมโรงงานช่าง</t>
  </si>
  <si>
    <t>นายสมพร แซ่โค้ว</t>
  </si>
  <si>
    <t>105/2569 ลงวันที่ 18 พฤศจิกายน 2568</t>
  </si>
  <si>
    <t>จ้างถ่ายแบบแปลน</t>
  </si>
  <si>
    <t>ร้านธีระวัฒน์เซ็นเตอร์</t>
  </si>
  <si>
    <t>103/2569 ลงวันที่ 11 พฤศจิกายน 2568</t>
  </si>
  <si>
    <t>จ้างพิมพ์ใบเสร็จ</t>
  </si>
  <si>
    <t>องค์การค้า สกสค.</t>
  </si>
  <si>
    <t>115/2569 ลงวันที่ 3 ธันวาคม 2568</t>
  </si>
  <si>
    <t>จ้างซ่อมหลังคา สอ.</t>
  </si>
  <si>
    <t>นางสาวจุฑามาศ บุญเศษ</t>
  </si>
  <si>
    <t>112/2569 ลงวันที่ 1 ธันวาคม 2568</t>
  </si>
  <si>
    <t>จ้างปรับปรุงพื้นสนามฟุตบอล</t>
  </si>
  <si>
    <t>หจก. กฤษดา การ์เด้น แอนด์ ดีไซน์</t>
  </si>
  <si>
    <t>จ.14/2569 ลงวันที่ 21 พฤศจิกายน 2568</t>
  </si>
  <si>
    <t>จ้างซ่อมเครื่องปั้มลม</t>
  </si>
  <si>
    <t>ร้านช่างเอกหม้อน้ำแอร์รถยนต์</t>
  </si>
  <si>
    <t>113/2569 ลงวันที่ 1 ธันวาคม 2568</t>
  </si>
  <si>
    <t>จ้างซ่อมรถ ทะเบียน 0522 สงขลา</t>
  </si>
  <si>
    <t>บริษัท ทูพีเค โซลูชั่น จำกัด</t>
  </si>
  <si>
    <t>118/2569 ลงวันที่ 8 ธันวาคม 2568</t>
  </si>
  <si>
    <t>จ้างป้องกันและกำจัดปลวก</t>
  </si>
  <si>
    <t xml:space="preserve"> ห้างหุ้นส่วนจำกัด ที.แคร์ เพสท์คอนโทรล เซอร์วิส</t>
  </si>
  <si>
    <t>120/2569 ลงวันที่ 8 ธันวาคม 2568</t>
  </si>
  <si>
    <t>จ้างซ่อมบำรุงยานพาหนะ จำนวน 2 คัน</t>
  </si>
  <si>
    <t>119/2569 ลงวันที่ 8 ธันวาคม 2568</t>
  </si>
  <si>
    <t>จ้างสำรวจรังวัด</t>
  </si>
  <si>
    <t>บริษัท สวนไทรเอ็นจิเนียริ่ง จำกัด</t>
  </si>
  <si>
    <t>124/2569 ลงวันที่ 7 พฤศจิกายน 2568</t>
  </si>
  <si>
    <t>จ้างเหมางานซ่อมยานพาหนะ ทะเบียน นข 9800 สงขลา</t>
  </si>
  <si>
    <t>ห้างหุ้นส่วนจำกัด ค็อกพิท สงขลาการาจ</t>
  </si>
  <si>
    <t>116/2569 ลงวันที่ 8 ธันวาคม 2568</t>
  </si>
  <si>
    <t>จ้างเหมางานซ่อมบำรุงยานพาหนะ ทะเบียน 40-0286 สงขลา</t>
  </si>
  <si>
    <t>117/2569 ลงวันที่ 8 ธันวาคม 2568</t>
  </si>
  <si>
    <t>121/2569 ลงวันที่ 16 ธันวาคม 2568</t>
  </si>
  <si>
    <t>จ้างพัฒนาผลิตภัณฑ์อาหารเสริมเวย์โปรตีนรูปแบบผงในวัวชนและจ้างพัฒนาผลิตภัณฑ์ป้องกันและบำรุงกีบโคชน</t>
  </si>
  <si>
    <t>นายปณิธิ รักนาม</t>
  </si>
  <si>
    <t>122/2569 ลงวันที่ 16 ธันวาคม 2568</t>
  </si>
  <si>
    <t>วัสดุงานบ้านงานครัว 2 รายการ</t>
  </si>
  <si>
    <t>ร้านสุคนธ์พานิช</t>
  </si>
  <si>
    <t>15/2569 ลงวันที่ 29 ตุลาคม 2568</t>
  </si>
  <si>
    <t>วัสดุสำนักงาน 1 รายการ</t>
  </si>
  <si>
    <t>ร้านกิตติเฟรม</t>
  </si>
  <si>
    <t>27/2569 สงวันที่ 21 พฤศจิกายน 2568</t>
  </si>
  <si>
    <t>วัสดุการเกษตร 1 รายการ</t>
  </si>
  <si>
    <t>ร้านปลาทอง</t>
  </si>
  <si>
    <t>23/2569 ลงวันที่ 19 พฤศจิกายน 2568</t>
  </si>
  <si>
    <t>วัสดุคอมพิวเตอร์ 1 รายการ</t>
  </si>
  <si>
    <t>24/2569 ลงวันที่ 19 พฤศจิกายน 2568</t>
  </si>
  <si>
    <t>วัสดุสำนักงาน 3 รายการ</t>
  </si>
  <si>
    <t>บริษัทสยามนครินทร์ ออฟฟิศบาย จำกัด</t>
  </si>
  <si>
    <t>22/2569 ลงวันที่ 19 พฤศจิกายน 2568</t>
  </si>
  <si>
    <t>วัสดุสำนักงาน 11 รายการ</t>
  </si>
  <si>
    <t>21/2569 ลงวันที่ 19 พฤศจิกายน 2568</t>
  </si>
  <si>
    <t>วัสดุเชื้อเพลิงและหล่อลื่น 2 รายการ</t>
  </si>
  <si>
    <t>บริษัท สามดาวปิโตรเลียม จำกัด</t>
  </si>
  <si>
    <t>33/2569 ลงวันที่ 4 ธันวาคม 2568</t>
  </si>
  <si>
    <t>กระดาษถ่ายเอกสาร เอ4 3000 รีม</t>
  </si>
  <si>
    <t>หจก.ก้วงฮวดมาร์เก็ตติ้ง</t>
  </si>
  <si>
    <t>26/2569 ลงวันที่ 21 พฤศจิกายน 2568</t>
  </si>
  <si>
    <t>วัสดุไฟฟ้าและวิทยุ 18 รายการ</t>
  </si>
  <si>
    <t>หจก.สงขลาอีเลคทริค</t>
  </si>
  <si>
    <t>30/2569 ลงวันที่ ลงวันที่ 4 ธันวาคม 2568</t>
  </si>
  <si>
    <t>ร้านสมนึกดอกไม้ผ้า</t>
  </si>
  <si>
    <t>20/2569 ลงวันที่ 18 พฤศจิกายน 2568</t>
  </si>
  <si>
    <t>วัสดุการเกษตร 5 รายการ</t>
  </si>
  <si>
    <t>ร้้านทรัพย์ไพศาล</t>
  </si>
  <si>
    <t>31/2569 ลงวันที่ ลงวันที่ 4 ธันวาคม 2568</t>
  </si>
  <si>
    <t>วัสดุสำนักงาน 8 รายการ</t>
  </si>
  <si>
    <t>บริษัท สยามนครินทร์ออฟฟิศบาย จำกัด</t>
  </si>
  <si>
    <t>28/2569 ลงวันที่ ลงวันที่ 4 ธันวาคม 2568</t>
  </si>
  <si>
    <t>29/2569 ลงวันที่ ลงวันที่ 4 ธันวาคม 2568</t>
  </si>
  <si>
    <t>35/2569 ลงวันที่ ลงวันที่ 9 ธันวาคม 2568</t>
  </si>
  <si>
    <t>วัสดุสำนักงาน 9 รายการ</t>
  </si>
  <si>
    <t>ร้านดับบลิวดีซัพพลายแอนด์เซอร์วิส</t>
  </si>
  <si>
    <t>36/2569 ลงวันที่ ลงวันที่ 9 ธันวาคม 2568</t>
  </si>
  <si>
    <t>วัสดุก่อสร้าง 41 รายการ</t>
  </si>
  <si>
    <t>38/2569 ลงวันที่ ลงวันที่ 11 ธันวาคม 2568</t>
  </si>
  <si>
    <t>วัสดุการเกษตร 33 รายการ</t>
  </si>
  <si>
    <t>ร้านทรัพย์ไพศาล</t>
  </si>
  <si>
    <t>37/2569 ลงวันที่ ลงวันที่ 11 ธันวาคม 2568</t>
  </si>
  <si>
    <t>ชุดครุภัณฑ์โปรแกรมช่วยออกแบบและจำลองการผลิต (CRD/CAM/CAE)</t>
  </si>
  <si>
    <t>บจก. เทคเอ็นซี</t>
  </si>
  <si>
    <t>9/2569 ลว. 6 พฤศจิกายน 2568</t>
  </si>
  <si>
    <t>เครื่องกัดแนวตั้ง</t>
  </si>
  <si>
    <t>บจก. แมชชีนเทค</t>
  </si>
  <si>
    <t>10/2569 ลว. 6 พฤศจิกายน 2568</t>
  </si>
  <si>
    <t>ครุภัณฑ์ห้องปฏิบัติการโรงแรม</t>
  </si>
  <si>
    <t>บจก. พีเวลบิสสิเนส</t>
  </si>
  <si>
    <t>11/2569 ลว. 13 พฤศจิกายน 2568</t>
  </si>
  <si>
    <t>12/2569 ลว. 13 พฤศจิกายน 2568</t>
  </si>
  <si>
    <t>ครุภััณฑ์ชุดฝึกระบบควบคุมเครื่องกลไฟฟ้า และเครื่องมือวัดทางไฟฟ้า</t>
  </si>
  <si>
    <t>บจก. เคพีพี ออล โซลูชั่น</t>
  </si>
  <si>
    <t>13/2569 ลว. 14 พฤศจิกายน 2568</t>
  </si>
  <si>
    <t>คุรภัณฑ์ชุดฝึกปฏิบัติปัญญาประดิษฐ์สำหรับระบบโทรคมนาคมและเครือข่ายผ่านดิจิทัลแพลตฟอร์ม</t>
  </si>
  <si>
    <t>บจก. ไทรเนอร์ยี่ คอม - ทีเอชเอ</t>
  </si>
  <si>
    <t>14/2569 ลว. 17 พฤศจิกายน 2568</t>
  </si>
  <si>
    <t>บจก. ไพรเมซี ซัพพลาย</t>
  </si>
  <si>
    <t>15/2569 ลว. 20 พฤศจิกายน 2568</t>
  </si>
  <si>
    <t>ครุภัณฑ์ชุดปฏิบัติการเทคโนโลยี Internet of Things (อินเทอร์เน็ตของสรรพสิ่ง)</t>
  </si>
  <si>
    <t>บจก. ดิจิตอล อินสทรูเม้นท์</t>
  </si>
  <si>
    <t>16/2569 ลว. 20 พฤศจิกายน 2568</t>
  </si>
  <si>
    <t>อุปกรณ์ป้องกันความมั่นคงปลอดภัยสำหรับห้องศูนย์ข้อมูล (Data Center)</t>
  </si>
  <si>
    <t>บจก. เคเอ็นเอส ซิสเตมส์</t>
  </si>
  <si>
    <t>17/2569 ลว. 20 พฤศจิกายน 2568</t>
  </si>
  <si>
    <t>อุปกรณ์กระจายสัญญาณสำหรับห้องศูนย์ข้อมูล Data Center</t>
  </si>
  <si>
    <t>18/2569 ลว. 20 พฤศจิกายน 2568</t>
  </si>
  <si>
    <t>จ้างสร้างเครื่องลดความชื้นน้ำผึ่งด้วยระบบสุญญากาศ</t>
  </si>
  <si>
    <t>นายนันทพงค์ ยังแก้ว</t>
  </si>
  <si>
    <t>บส.ค. 2/2569 ลว. 7 พฤศจิกายน 2569</t>
  </si>
  <si>
    <t>ชุดคอมพิวเตอร์สำหรับงานผลิตสื่อดิจิทัล</t>
  </si>
  <si>
    <t>บจก. พีเวล บิสสิเนส</t>
  </si>
  <si>
    <t>บส.ค. 3/2569 ลว. 18 พฤศจิกายน 2569</t>
  </si>
  <si>
    <t>เครื่องปรับอากาศแบบแยกส่วน แบบแขวน ขนาดไม่น้อยกว่า 36,000 บีทียู พร้อมติดตั้ง</t>
  </si>
  <si>
    <t>บส.ค. 4/2569 ลว. 21 พฤศจิกายน 2569</t>
  </si>
  <si>
    <t>เครื่องปรับอากาศแบบแยกส่วน แบบติดผนัง ขนาดไม่น้อยกว่า 12,000 บีทียู พร้อมติดตั้ง</t>
  </si>
  <si>
    <t>บส.ค. 5/2569 ลว. 21 พฤศจิกายน 2569</t>
  </si>
  <si>
    <t>เครื่องทำลายเอกสารแบบตัดละเอียด ทำลายครั้งละไม่น้อยกว่า 30 แผ่น</t>
  </si>
  <si>
    <t>บจก. สยามครินทร์ ออฟฟิศบาย</t>
  </si>
  <si>
    <t>บส.ค. 6/2569 ลว. 21 พฤศจิกายน 2569</t>
  </si>
  <si>
    <t>วัสดุสำนักงาน จำนวน 2 รายการ</t>
  </si>
  <si>
    <t>ห้างหุ้นส่วนจำกัด ก้วงฮวดมาร์เก็ตติ้ง</t>
  </si>
  <si>
    <t>2/2569 วันที่ 6 พฤศจิกายน 2568</t>
  </si>
  <si>
    <t>วัสดุสำนักงาน จำนวน 4 รายการ</t>
  </si>
  <si>
    <t>บริษัท ไอเดียส์ไทม์ กิ๊ฟ แอนด์ พรีเมี่ยม จำกัด</t>
  </si>
  <si>
    <t>3/2569 วันที่ 6 พฤศจิกายน 2568</t>
  </si>
  <si>
    <t>วัสดุสำนักงาน จำนวน 27 รายการ</t>
  </si>
  <si>
    <t>15/2569 วันที่ 20 พฤศจิกายน 2568</t>
  </si>
  <si>
    <t>ห้างหุ้นส่วนจำกัด ปรินทรการค้า</t>
  </si>
  <si>
    <t>16/2569 วันที่ 20 พฤศจิกายน 2568</t>
  </si>
  <si>
    <t xml:space="preserve">จ้างซ่อมพื้นที่รอบคูน้ำและผนังอาคารบริเวณดาดฟ้า อาคารเรียนรวม 62 จำนวน 1 งาน </t>
  </si>
  <si>
    <t>005/2569 ลงวันที่ 7 พฤศจิกายน 2568</t>
  </si>
  <si>
    <t>จัดซื้องานบ้านงานครัว</t>
  </si>
  <si>
    <t>2/2569 วันที่ 15 ธันวาคม 2568</t>
  </si>
  <si>
    <t>จัดจ้างซ่อมและติดตั้งเครื่องปรับอากาศจำนวน 1 เครื่อง</t>
  </si>
  <si>
    <t>ร้านพงศ์ศักดิ์แอร์</t>
  </si>
  <si>
    <t>9/2569 วันที่ 17 พฤศจิกายน 2568</t>
  </si>
  <si>
    <t>จัดจ้้างซ่อมครุภัณฑ์เครื่องปรับอากาศ จำนวน 2 เครื่อง</t>
  </si>
  <si>
    <t>10/2569 วันที่ 11 พฤศจิกายน 2568</t>
  </si>
  <si>
    <t>จัดจ้้างซ่อมครุภัณฑ์เครื่องปรับอากาศ จำนวน 1 เครื่อง</t>
  </si>
  <si>
    <t>11/2569 วันที่ 20 พฤศจิกายน 2568</t>
  </si>
  <si>
    <t>จัดจ้างซ่อมเปลี่ยนประตูห้องปฏิบัติการจำนวน 2 บาน</t>
  </si>
  <si>
    <t>นายเปรม ณะมณี</t>
  </si>
  <si>
    <t>8/2569 วันที่ 14 พฤศจิกายน 2568</t>
  </si>
  <si>
    <t>จัดจ้างเปลี่ยนประตูห้องพักอาจารย์และประตูห้องน้ำนักศึกษา จำนวน 1 รายการ</t>
  </si>
  <si>
    <t xml:space="preserve"> แสงฟ้า อลูมิเนียม</t>
  </si>
  <si>
    <t>11/2569 วันที่ 2 ธันวาคม 2568</t>
  </si>
  <si>
    <t>วัสดุก่อสร้้าง</t>
  </si>
  <si>
    <t>ร้านธีรภััทร์</t>
  </si>
  <si>
    <t>003/2569 วันที่ 3 พฤศจิกายน 2568</t>
  </si>
  <si>
    <t>004/2569 วันที่ 3 พฤศจิกายน 2568</t>
  </si>
  <si>
    <t>วัสดุไฟฟ้้าและวิทยุ</t>
  </si>
  <si>
    <t>ห้างหุ้นส่วน อิน 2 เอ็ม ดีไวซ์</t>
  </si>
  <si>
    <t>005/2569 วันที่ 5 พฤศจิกายน  2568</t>
  </si>
  <si>
    <t>วัสดุวิทยาศาสตร์และการแพทย์</t>
  </si>
  <si>
    <t>หจก. บอส ออฟติคอล</t>
  </si>
  <si>
    <t>006/2569 วันที่ 13 พฤศจิกายน 2568</t>
  </si>
  <si>
    <t>บริษัท ดีเคเอสเอช เทคโนโลยี จำกัด</t>
  </si>
  <si>
    <t>007/2569 วันที่ 14 พฤศจิกายน 2568</t>
  </si>
  <si>
    <t>วัสดุสำนักงาน (ของที่ระลึก)</t>
  </si>
  <si>
    <t>บริษัท บานาน่่าปริ้นติ้ง จำกัด</t>
  </si>
  <si>
    <t>008/2569 วันที่ 21 พฤศจิกายน 2568</t>
  </si>
  <si>
    <t>009/2569 วันที่ 21 พฤศจิกายน 2568</t>
  </si>
  <si>
    <t xml:space="preserve">วัสดุก่อสร้าง </t>
  </si>
  <si>
    <t>หจก. อัล-อัคซอล ทูลแอนด์ ฮาร์ดแว</t>
  </si>
  <si>
    <t xml:space="preserve">จ้างเหมาออกแบบและผลิตป้ายชื่อคล้องคอ จำนวน 100 ชุด </t>
  </si>
  <si>
    <t>006/2569 ลงวันที่ 5 พฤศจิกายน 2568</t>
  </si>
  <si>
    <t xml:space="preserve">จ้างเหมาบริการเจ้าหน้าที่ห้องปฏิบัติการ </t>
  </si>
  <si>
    <t xml:space="preserve">นายพชชาวิน สาระวิโรจน์ </t>
  </si>
  <si>
    <t>007/2569 ลงวันที่ 13 พฤศจิกายน 2568</t>
  </si>
  <si>
    <t>ซื้อวัสดุสำนักงาน จำนวน 2 รายการ</t>
  </si>
  <si>
    <t>หจก. ปรินทรการค้า</t>
  </si>
  <si>
    <t>จจ 09/2569 วันที่ 3 พฤศจิกายน 2568</t>
  </si>
  <si>
    <t>จ้างเหมาบริการรถตู้ปรับอากาศ</t>
  </si>
  <si>
    <t>นายปฐมพงศ์ อินทสระ</t>
  </si>
  <si>
    <t>จจ 10/2569 วันที่ 6 พฤศจิกายน 2568</t>
  </si>
  <si>
    <t>จจ 11/2569 วันที่ 10 พฤศจิกายน 2568</t>
  </si>
  <si>
    <t>จ้างผลิตและออกแบบไวนิล สำหรับใช้ในโครงการพัฒนาศักยภาพบุคลากรด้านการประกันคุณภาพการศึกษาคณะบริหารธุรกิจ</t>
  </si>
  <si>
    <t>ร้าน ส.สื่อสงขลา</t>
  </si>
  <si>
    <t>จจ 12/2569 วันที่ 12 พฤศจิกายน 2568</t>
  </si>
  <si>
    <t>จัดซื้อวัสดุสำนักงาน จำนวน 4 รายการ</t>
  </si>
  <si>
    <t>ร้าน ดับบลิวดี ซัพพลายแอนด์เซอร์วิส</t>
  </si>
  <si>
    <t>จจ 16/2569 วันที่ 19 พฤศจิกายน 2568</t>
  </si>
  <si>
    <t>จัดซื้อวัสดุสำนักงาน จำนวน 22 รายการ</t>
  </si>
  <si>
    <t>ร้าน เคพี ซัพพลาย แอนด์เซอร์วิส</t>
  </si>
  <si>
    <t>บริิษัท อาร์ เอส คาร์เซอร์วิส บีเอ็มเอฟ จำกัด</t>
  </si>
  <si>
    <t>1/2/2569 ลงวันที่ 12 พฤศจิกายน 2568</t>
  </si>
  <si>
    <t>ซื้อวัสดุงานบ้านงานครัว</t>
  </si>
  <si>
    <t>บริษััท ทีเอ็นเอส หาดใหญ่ จำกัด</t>
  </si>
  <si>
    <t>1/4/2569 ลงวันที่ 12 พฤศจิกายน 2568</t>
  </si>
  <si>
    <t>ซื้อวัสดุสำนักงาน</t>
  </si>
  <si>
    <t>ร้านดอกไม้บีพี ออแกไนซ์เซอร์</t>
  </si>
  <si>
    <t>1/9/2569 ลงวันที่ 12 พฤศจิกายน 2568</t>
  </si>
  <si>
    <t>จ้างซ่อมกระเบื้องภายในอาคารประชีพ ชูพันธ์</t>
  </si>
  <si>
    <t>นายจรัส เล็บกะเต็ม</t>
  </si>
  <si>
    <t>1/8/2569 ลงวันที่ 12 พฤศจิกายน 2568</t>
  </si>
  <si>
    <t>จ้างรื้อถอน ซ่อมแซมและติดตั้งเครื่องปรับอากาศ</t>
  </si>
  <si>
    <t>1/7/2569 ลงวันที่ 12 พฤศจิกายน 2568</t>
  </si>
  <si>
    <t>ซื้อวัสดุการเกษตร (งานฟาร์ม)</t>
  </si>
  <si>
    <t>ร้าน อ.การเกษตร</t>
  </si>
  <si>
    <t>1/6/2569 ลงวันที่ 12 พฤศจิกายน 2568</t>
  </si>
  <si>
    <t>ซื้อวัสดุก่อสร้าง</t>
  </si>
  <si>
    <t>หจก.หอมชื่น คอนกรีต</t>
  </si>
  <si>
    <t>1/5/2569 ลงวันที่ 12 พฤศจิกายน 2568</t>
  </si>
  <si>
    <t>1/3/2569 ลงวันที่ 12 พฤศจิกายน 2568</t>
  </si>
  <si>
    <t xml:space="preserve">จ้างซ่อมรถเทรกเตอร์ล้อยางเอนกประสงค์ </t>
  </si>
  <si>
    <t>นายอนุวัฒน์ รัตนมณี</t>
  </si>
  <si>
    <t>13/2569 ลงวันที่ 12 พฤศจิกายน 2568</t>
  </si>
  <si>
    <t>บริษัท ทักษิณยนตรการหาดใหญ่</t>
  </si>
  <si>
    <t>14/2569 ลงวันที่ 12 พฤศจิกายน 2568</t>
  </si>
  <si>
    <t>นางสาวณัฐปภัสร์ ค่ายคำ</t>
  </si>
  <si>
    <t>131/2569 ลงวันที่ 4 ธันวาคม 2568</t>
  </si>
  <si>
    <t>รายงานขอจ้างพัฒนาผลิตภัณฑ์ผักปลอดสารพิษ</t>
  </si>
  <si>
    <t>นายอนาวิล หงษ์ทอง</t>
  </si>
  <si>
    <t>143/2569 ลงวันที่ 7 มกราคม 2569</t>
  </si>
  <si>
    <t>จ้างเหมาปรับปรุงระบบนิทรรศการเสมือนจริงและข้อมูล</t>
  </si>
  <si>
    <t>บริษัท แม็กซิมัม เซอร์วิสแอนด์ซัพพลาย จำกัด</t>
  </si>
  <si>
    <t>111/2569 ลงวันที่ 21 พฤศจิกายน 2568</t>
  </si>
  <si>
    <t>ค่าเช่าเครื่องถ่ายเดือนตุลาคม 68</t>
  </si>
  <si>
    <t>บริษัท แคนนอน มาร์เก็ตติ้ง (ไทยแลนด์) จำกัด</t>
  </si>
  <si>
    <t>จ.5/2569 ลงวันที่ 1 ตุลาคม 2568</t>
  </si>
  <si>
    <t>จ้างเหมาบริการ 6 รายการ</t>
  </si>
  <si>
    <t>นายประวิตร หมุนมิตร</t>
  </si>
  <si>
    <t>125/2569 ลงวันที่ 4 ธันวาคม 2568</t>
  </si>
  <si>
    <t>จ้างทำโบรชัวร์</t>
  </si>
  <si>
    <t>บริษัท นีโอพ้อยท์ (1995) จำกัด</t>
  </si>
  <si>
    <t>123/2569 ลงวันที่ 16 ธันวาคม 2568</t>
  </si>
  <si>
    <t>พงค์ศักดิ์แอร์</t>
  </si>
  <si>
    <t>133/2569  ลงวันที่ 24 ธันวาคม 2568</t>
  </si>
  <si>
    <t>นางสาวกันต์กมล รอดภัย</t>
  </si>
  <si>
    <t>130/2569  ลงวันที่ 24 ธันวาคม 2568</t>
  </si>
  <si>
    <t>นางสาวยัสมี สาและ</t>
  </si>
  <si>
    <t>128/2569  ลงวันที่ 24 ธันวาคม 2568</t>
  </si>
  <si>
    <t>นายนันทวัฒน์ ซ้ายขวัญ</t>
  </si>
  <si>
    <t>129/2569  ลงวันที่ 24 ธันวาคม 2568</t>
  </si>
  <si>
    <t>นายกฤษณ์วรา รัตโอภาส</t>
  </si>
  <si>
    <t>127/2569  ลงวันที่ 24 ธันวาคม 2568</t>
  </si>
  <si>
    <t>จ้างซ่อมเครื่องพิมพ์</t>
  </si>
  <si>
    <t>ไซเบอร์คอมพิวเตอร์</t>
  </si>
  <si>
    <t>132/2569  ลงวันที่ 24 ธันวาคม 2568</t>
  </si>
  <si>
    <t>จ้างล้างและซ่อมเครื่องปรับอากาศ</t>
  </si>
  <si>
    <t>134/2569  ลงวันที่ 24 ธันวาคม 2568</t>
  </si>
  <si>
    <t>144/2569 ลงวันที่ 7 มกราคม 2569</t>
  </si>
  <si>
    <t>จ้างเปลี่ยนกระจก</t>
  </si>
  <si>
    <t>แสงฟ้า อลูมิเนียม</t>
  </si>
  <si>
    <t>141/2569 ลงวันที่ 7 มกราคม 2569</t>
  </si>
  <si>
    <t>จ้างซ่อมประตูบานเลื่อน</t>
  </si>
  <si>
    <t>ร้าน ช โลหะ</t>
  </si>
  <si>
    <t>142/2569 ลงวันที่ 7 มกราคม 2569</t>
  </si>
  <si>
    <t>138/2569 ลงวันที่ 6 มกราคม 2569</t>
  </si>
  <si>
    <t>จ้างซ่อมเครื่องปรับอากาศ 2 เครื่อง</t>
  </si>
  <si>
    <t>137/2569 ลงวันที่ 6 มกราคม 2569</t>
  </si>
  <si>
    <t>จ้างเหมารื้อถอน ขนย้าย และติดตั้งเครื่องปรับอากาศ</t>
  </si>
  <si>
    <t>139/2569 ลงวันที่ 6 มกราคม 2569</t>
  </si>
  <si>
    <t>จ้างเจ้าหน้าที่ประสานงานโครงการ จำนวน  2  คน</t>
  </si>
  <si>
    <t>นางสาวมัลลวีร์ แก้วศรีวงศกร และนางสาวธนัธิดา แก้วหวังสกูบ</t>
  </si>
  <si>
    <t>159/2569 และ 160/2569 ลงวันที่ 2 กุมภาพันธ์ 2569</t>
  </si>
  <si>
    <t>จ้างดูดสิ่งปฏิกูลและทะลวงท่อเมนน้ำทิ้ง</t>
  </si>
  <si>
    <t>วันลองเซอร์วิส</t>
  </si>
  <si>
    <t>148/2569 ลงวันที่ 15 มกราคม 2569</t>
  </si>
  <si>
    <t>จ้างเหมาบำรุงยานพาหนะ ทะเบียน 40-0433 สงขลา</t>
  </si>
  <si>
    <t>หจก.ไทรบุรีการยาง</t>
  </si>
  <si>
    <t>149/2569 ลงวันที่ 21 มกราคม 2569</t>
  </si>
  <si>
    <t>จ้างเหมาบำรุงยานพาหนะ ทะเบียน นข-8685 สงขลา</t>
  </si>
  <si>
    <t>152/2569 ลงวันที่ 21 มกราคม 2569</t>
  </si>
  <si>
    <t>จ้างล้างทำความสะอาดและซ่อมแซมเครื่องปรับอากาศ ณ กองคลัง</t>
  </si>
  <si>
    <t>163/2569 ลงวันที่ 4 กุมภาพันธ์ 2569</t>
  </si>
  <si>
    <t>ซื้อค่าบริการภาพยนตร์ออนไลน์แบบสตรีมมิ่ง</t>
  </si>
  <si>
    <t>ร้าน ไซเบอร์คอมพิวเตอร์</t>
  </si>
  <si>
    <t>150/2569 ลงวันที่ 21 มกราคม 2569</t>
  </si>
  <si>
    <t>จ้างล้างและซ่อมเครื่องปรับอากาศ จำนวน 2 เครื่อง</t>
  </si>
  <si>
    <t>151/2569 ลงวันที่ 21 มกราคม 2569</t>
  </si>
  <si>
    <t>ระบบตรวจสอบเอกสาร</t>
  </si>
  <si>
    <t>บริษัท ไอที รัน จำกัด</t>
  </si>
  <si>
    <t>จ.16/2569 ลงวันที่ 21 มกราคม 2569</t>
  </si>
  <si>
    <t>จ้างทำไวนิล</t>
  </si>
  <si>
    <t>แอล เอส พริ้นท์ติ้ง</t>
  </si>
  <si>
    <t>145/2569 ลงวันที่ 30 ธันวาคม 2568</t>
  </si>
  <si>
    <t>จ้างเหมาผลิตหนังสือสำหรับเด็กและผลิตป้ายสื่อความหมาย</t>
  </si>
  <si>
    <t>นายปรัชญา จันทร์แก้ว</t>
  </si>
  <si>
    <t>135/2569 ลงวันที่ 16 ธันวาคม 2568</t>
  </si>
  <si>
    <t>จ้างทำไวนิลพร้อมโครงและติดตั้ง</t>
  </si>
  <si>
    <t>อี เอ เค บรอดคาสท์ แอนด์ ปริ้นติ้ง มีเดีย</t>
  </si>
  <si>
    <t>157/2569 ลงวันที่ 23 ธันวาคม 2568</t>
  </si>
  <si>
    <t>จ้างเหมาจัดงานนิทรรศการศรีวิชัยแฟร์</t>
  </si>
  <si>
    <t>146/2569 ลงวันที่ 30 ธันวาคม 2568</t>
  </si>
  <si>
    <t>จ้างทำเล่มรายงานความก้าวหน้าและรายงานฉบับสมบูรณ์</t>
  </si>
  <si>
    <t>เจเจ จินจิน</t>
  </si>
  <si>
    <t>136/2569 ลงวันที่ 25  ธันวาคม 2568</t>
  </si>
  <si>
    <t xml:space="preserve">จ้างซ่อมประตูกระจกและหน้าต่างบานกระจก อาคารเรียนรวม 62 </t>
  </si>
  <si>
    <t xml:space="preserve">ร้านแสงฟ้าอลูมิเนียม </t>
  </si>
  <si>
    <t>006/2569 ลงวันที่ 11 ธันวาคม 2568</t>
  </si>
  <si>
    <t xml:space="preserve">จ้างซ่อมเครื่องปรับอากาศ จำนวน 2 เครื่อง </t>
  </si>
  <si>
    <t>พงค์ศักดิ์ แอร์</t>
  </si>
  <si>
    <t>007/2569 ลงวันที่ 19 ธันวาคม 2569</t>
  </si>
  <si>
    <t xml:space="preserve">จ้างเหมารถบัสปรับอากาศ จำนวน 1 คัน </t>
  </si>
  <si>
    <t xml:space="preserve">นายวิมล เกตุนิ่ม </t>
  </si>
  <si>
    <t>008/2569 ลงวันที่ 19 ธันวาคม 2570</t>
  </si>
  <si>
    <t>วัสดุงานบ้านงานครัว จำนวน 9 รายการ</t>
  </si>
  <si>
    <t>ร้านกรธนา</t>
  </si>
  <si>
    <t>11/2569 ลงวันที่ 19 พฤศจิกายน 2568</t>
  </si>
  <si>
    <t>วัสดุสำนักงาน จำนวน 3 รายการ</t>
  </si>
  <si>
    <t>18/2569 ลงวันที่ 8 ธันวาคม 2568</t>
  </si>
  <si>
    <t>วัสดุคอมพิวเตอร์ จำนวน 1 รายการ</t>
  </si>
  <si>
    <t>19/2569 ลงวันที่ 17 ธันวาคม 2568</t>
  </si>
  <si>
    <t>วัสดุงานบ้านงานครัว จำนวน 1 รายการ</t>
  </si>
  <si>
    <t>นายกุลชยุตม์ ดำรงนุกูล</t>
  </si>
  <si>
    <t>20/2569 ลงวันที่ 19 ธันวาคม 2568</t>
  </si>
  <si>
    <t>นางดวงดี จันเขียว</t>
  </si>
  <si>
    <t>21/2569 ลงวันที่ 19 ธันวาคม 2568</t>
  </si>
  <si>
    <t>วัสดุงานบ้านงานครัว จำนวน 26 รายการ</t>
  </si>
  <si>
    <t>บริษัท ยูริช วีริช จำกัด</t>
  </si>
  <si>
    <t>22/2569 ลงวันที่ 19 ธันวาคม 2568</t>
  </si>
  <si>
    <t>วัสดุงานบ้านงานครัว จำนวน 4 รายการ</t>
  </si>
  <si>
    <t>นางสาวอัญชนา คงธรรม</t>
  </si>
  <si>
    <t>23/2569 ลงวันที่ 19 ธันวาคม 2568</t>
  </si>
  <si>
    <t>วัสดุงานบ้านงานครัว จำนวน 18 รายการ</t>
  </si>
  <si>
    <t>นางกนกอร เพ็งสถิตย์</t>
  </si>
  <si>
    <t>24/2569 ลงวันที่ 19 ธันวาคม 2568</t>
  </si>
  <si>
    <t>วัสดุงานบ้านงานครัว จำนวน 5 รายการ</t>
  </si>
  <si>
    <t>นางสาวฉันทยา วิไลลักษณ์</t>
  </si>
  <si>
    <t>25/2569 ลงวันที่ 19 ธันวาคม 2568</t>
  </si>
  <si>
    <t>นางสาวภริดา หนูน้อย</t>
  </si>
  <si>
    <t>26/2569 ลงวันที่ 19 ธันวาคม 2568</t>
  </si>
  <si>
    <t>วัสดุงานบ้านงานครัว จำนวน 3 รายการ</t>
  </si>
  <si>
    <t>นางละออง อังษานาม</t>
  </si>
  <si>
    <t>27/2569 ลงวันที่ 19 ธันวาคม 2568</t>
  </si>
  <si>
    <t>วัสดุงานบ้านงานครัว จำนวน 24 รายการ</t>
  </si>
  <si>
    <t>นางสาวหทัยกาญจน์ กาญจนันท์</t>
  </si>
  <si>
    <t>28/2569 ลงวันที่ 19 ธันวาคม 2568</t>
  </si>
  <si>
    <t>วัสดุงานบ้านงานครัว จำนวน 33 รายการ</t>
  </si>
  <si>
    <t>นางสาวกาญจนา เผ่าจินดา</t>
  </si>
  <si>
    <t>29/2569 ลงวันที่ 19 ธันวาคม 2568</t>
  </si>
  <si>
    <t>30/2569 ลงวันที่ 26 ธันวาคม 2568</t>
  </si>
  <si>
    <t>วัสดุงานบ้านงานครัว จำนวน 2 รายการ</t>
  </si>
  <si>
    <t>31/2569 ลงวันที่ 29 ธันวาคม 2568</t>
  </si>
  <si>
    <t>วัสดุงานบ้านงานครัว จำนวน 13 รายการ</t>
  </si>
  <si>
    <t>นางสาวรจเรจ จิตรัตนะ</t>
  </si>
  <si>
    <t>วัสดุงานบ้านงานครัว จำนวน 8 รายการ</t>
  </si>
  <si>
    <t>กรธนา</t>
  </si>
  <si>
    <t>วัสดุงานบ้านงานครัว จำนวน 11 รายการ</t>
  </si>
  <si>
    <t>วัสดุงานบ้านงานครัว จำนวน 7 รายการ</t>
  </si>
  <si>
    <t>นางสาวพรประทาน จันทร์งาม</t>
  </si>
  <si>
    <t>วัสดุสำนักงาน จำนวน 21 รายการ</t>
  </si>
  <si>
    <t>จ้างถ่ายเอกสารและเข้าเล่ม</t>
  </si>
  <si>
    <t>นางสาวขวัญชีวา  คงเจริญ</t>
  </si>
  <si>
    <t>เช่าเครื่องถ่ายเอกสาร จำนวน 3 เครื่อง</t>
  </si>
  <si>
    <t>บริษัท แคนนอน มาร์เก็ตติ้ง จำกัด</t>
  </si>
  <si>
    <t>จ้างซ่อมครุภัณฑ์ลำโพงล้อลากอเนกประสงค์ ยี่ห้อ k-power รุ่น KPW-15BT</t>
  </si>
  <si>
    <t>บริษัทพีเวล บิสสิเนส จำกัด</t>
  </si>
  <si>
    <t>เช่าเครื่องถ่ายเอกสาร จำนวน 12 เครื่อง</t>
  </si>
  <si>
    <t>ชุดฝึกปฏิบัติการวงจรไฟฟ้า และอิเล็กทรอนิกส์</t>
  </si>
  <si>
    <t>บริษัท เอสทูเค เทคโนโลยี</t>
  </si>
  <si>
    <t>19/2569 ลว. 4 ธันวาคม 2568</t>
  </si>
  <si>
    <t>อุปกรณ์กระจายสัญญาณเครือข่ายไร้สายสำหรับทดแทนอุปกรณ์ชำรุด</t>
  </si>
  <si>
    <t>20/2569 ลว. 8 ธันวาคม 2568</t>
  </si>
  <si>
    <t>ชุดครุภัณฑ์ห้องศูนย์ข้อมูล Data Center รองรับมาตรฐาน Tier</t>
  </si>
  <si>
    <t>21/2569 ลว. 8 ธันวาคม 2568</t>
  </si>
  <si>
    <t>ครุภัณฑ์ประจำห้องปฏิบัติการโปรแกรมเมเบิลลอจิกคอนโทรลเลอร์ (PLC) เพื่อการผลิตอัตโนมัติในงานอุตสาหกรรม</t>
  </si>
  <si>
    <t>บริษัท ออโต ไดแด็กติก จำกัด</t>
  </si>
  <si>
    <t>22/2569 ลว. 9 ธันวาคม 2568</t>
  </si>
  <si>
    <t xml:space="preserve">ตู้โชว์งานพร้อมไฟ LED </t>
  </si>
  <si>
    <t>23/2569 ลว. 9 ธันวาคม 2568</t>
  </si>
  <si>
    <t>เก้าอี้คอมพิวเตอร์</t>
  </si>
  <si>
    <t>บริษัท สยามนครินทร์ ออฟฟิศบาย จำกัด</t>
  </si>
  <si>
    <t>24/2569 ลว. 11 ธันวาคม 2568</t>
  </si>
  <si>
    <t>25/2569 ลว. 12 ธันวาคม 2568</t>
  </si>
  <si>
    <t>ครุภัณฑ์เครื่องปรับอากาศ จำนวน 2 รายการ</t>
  </si>
  <si>
    <t>26/2569 ลว. 15 ธันวาคม 2568</t>
  </si>
  <si>
    <t>ครุภัณฑ์งานบ้านงานครัว จำนวน 2 รายการ</t>
  </si>
  <si>
    <t>หจก. สยามไฮเทค ซาวด์</t>
  </si>
  <si>
    <t>27/2569 ลว. 15 ธันวาคม 2568</t>
  </si>
  <si>
    <t xml:space="preserve">พาทิชั่นกั้นห้อง  </t>
  </si>
  <si>
    <t>28/2569 ลว. 19 ธันวาคม 2568</t>
  </si>
  <si>
    <t>เซนเซอร์และทรานสดิวเซอร์ในงานอุตสาหกรรมปิโตรเลียม จำนวน 5 ชุด</t>
  </si>
  <si>
    <t>บริษัท พีทีเอส จำกัด</t>
  </si>
  <si>
    <t>29/2569 ลว. 19 ธันวาคม 2568</t>
  </si>
  <si>
    <t>ชุดทดสอบความต้านทานไฟฟ้า สำหรับการทดสอบหมอนรองคอนกรีตและรางรถไฟ</t>
  </si>
  <si>
    <t>บริษัท เพอร์เฟคไดแด็กติก จำกัด</t>
  </si>
  <si>
    <t>33/2569 ลว. 23 ธันวาคม 2568</t>
  </si>
  <si>
    <t>เหล็กดัดหน้าต่าง</t>
  </si>
  <si>
    <t>บริษัท ธ เทวาฤทธิื จำกัด</t>
  </si>
  <si>
    <t>30/2569 ลว. 19  ธันวาคม 2568</t>
  </si>
  <si>
    <t>ผ้าม่าน</t>
  </si>
  <si>
    <t>นายพงค์ศักดิ์ สุขมาก</t>
  </si>
  <si>
    <t>32/2569 ลว. 19 ธันวาคม 2568</t>
  </si>
  <si>
    <t>ครุภัณฑ์ปั้มทรานเปอร์ พร้อมติดตั้ง</t>
  </si>
  <si>
    <t>บริษัท โลกปั้มน้ำ แอนด์ มอเตอร์ จำกัด</t>
  </si>
  <si>
    <t>34/2569 ลว. 25 ธันวาคม 2568</t>
  </si>
  <si>
    <t>ครุภัณฑ์คอมพิวเตอร์ จำนวน 2 รายการ</t>
  </si>
  <si>
    <t>บริษัท พีเวล บิิสสิเนส จำกัด</t>
  </si>
  <si>
    <t>35/2569 ลว. 26 ธันวาคม 2568</t>
  </si>
  <si>
    <t>36/2569 ลว. 26 ธันวาคม 2568</t>
  </si>
  <si>
    <t xml:space="preserve">เครื่องคอมพิวเตอร์สำหรับงานประมวลผล พร้อมเครื่องสำรองไฟฟ้า </t>
  </si>
  <si>
    <t>37/2569 ลว. 26 ธันวาคม 2568</t>
  </si>
  <si>
    <t>ร้านแต็งมิวสิค</t>
  </si>
  <si>
    <t>38/2569 ลว. 29 ธันวาคม 2568</t>
  </si>
  <si>
    <t>บริษัท พุฒิชัยแอร์ แอนด์ เซอร์วิส</t>
  </si>
  <si>
    <t>บส.ค. 7/2569 ลว. 2 ธันวาคม 2568</t>
  </si>
  <si>
    <t xml:space="preserve">เครื่องคอมพิิวเตอร์ AIO ประมวลผลพร้อมเครื่องสำรองไฟฟ้า </t>
  </si>
  <si>
    <t>บส.ค. 8/2569 ลว. 3 ธันวาคม 2568</t>
  </si>
  <si>
    <t>ค่าจ้างสร้างเครื่องผัดน้ำพริก</t>
  </si>
  <si>
    <t>นายนัันทพงศ์  ยังแก้ว</t>
  </si>
  <si>
    <t>บส.ค. 9/2569 ลว. 11 ธันวาคม 2568</t>
  </si>
  <si>
    <t>เครื่องคอมพิวเตอร์์ สำหรับงานประมวลผลแบบที่ 2</t>
  </si>
  <si>
    <t>บส.ค. 10/2569 ลว. 11 ธันวาคม 2568</t>
  </si>
  <si>
    <t>ครุภัณฑ์สำนักงาน จำนวน 2 รายการ</t>
  </si>
  <si>
    <t>บส.ค. 11/2569 ลว. 11 ธันวาคม 2568</t>
  </si>
  <si>
    <t>เก้าอี้สำนักงาน</t>
  </si>
  <si>
    <t>ร้านพรชัยเฟอร์นิเจอร์</t>
  </si>
  <si>
    <t>บส.ค. 12/2569 ลว. 12 ธันวาคม 2568</t>
  </si>
  <si>
    <t>บส.ค. 13/2569 ลว. 12 ธันวาคม 2568</t>
  </si>
  <si>
    <t>เก้าอี้พักคอย แบบ 4 ที่นั่ง</t>
  </si>
  <si>
    <t>บริษัท พีเวลบิสสิเนส จำกัด</t>
  </si>
  <si>
    <t>บส.ค. 14/2569 ลว. 12 ธันวาคม 2568</t>
  </si>
  <si>
    <t>ชุดโต๊ะพร้อมเก้าอี้ภาคสนาม 4 ที่นั่ง</t>
  </si>
  <si>
    <t>บส.ค. 15/2569 ลว. 12 ธันวาคม 2568</t>
  </si>
  <si>
    <t>ครุภัณฑ์ จำนวน 2 รายการ</t>
  </si>
  <si>
    <t>หจก. ที เอส เซอร์วิส แอนด์ เซลลส์</t>
  </si>
  <si>
    <t>บส.ค. 16/2569 ลว. 15 ธันวาคม 2568</t>
  </si>
  <si>
    <t>เครื่องพิมพ์มัลติฟังส์ชันอิงค์เจ็ดพิมพ์สูงสุดขนาด A3</t>
  </si>
  <si>
    <t>บส.ค. 17/2569 ลว. 15 ธันวาคม 2568</t>
  </si>
  <si>
    <t>ผ้้าม่านกันแสง</t>
  </si>
  <si>
    <t>บส.ค. 18/2569 ลว. 15 ธันวาคม 2568</t>
  </si>
  <si>
    <t>รถสามล้อกระบะบรรทุกระบบไฟฟ้า</t>
  </si>
  <si>
    <t>บริษัท โทเทิ่ลเซอร์วิสแอนด์ซิลเลอร์ จำกัด</t>
  </si>
  <si>
    <t>บส.ค. 19/2569 ลว. 19 ธันวาคม 2568</t>
  </si>
  <si>
    <t>เครื่องคอมพิวเตอร์โน้ตบุ๊ก ประมวลผลระดับกลาง</t>
  </si>
  <si>
    <t>บส.ค. 20/2569 ลว. 26 ธันวาคม 2568</t>
  </si>
  <si>
    <t>พัดลมอุตสาหกรรม</t>
  </si>
  <si>
    <t>บส.ค. 21/2569 ลว. 26 ธันวาคม 2568</t>
  </si>
  <si>
    <t>ครุภัณฑ์โต๊ะพับอเนกประสงค์ หน้าพลาสติก จำนวน 20 ตัว</t>
  </si>
  <si>
    <t>บส.ค. 22/2569 ลว. 26 ธันวาคม 2568</t>
  </si>
  <si>
    <t>บส.ค. 23/2569 ลว. 26 ธันวาคม 2568</t>
  </si>
  <si>
    <t>โต๊ะทำงาน</t>
  </si>
  <si>
    <t>บส.ค. 24/2569 ลว. 29 ธันวาคม 2568</t>
  </si>
  <si>
    <t>เช่าเครื่องถ่ายเอกสารจำนวน 3 เครื่อง</t>
  </si>
  <si>
    <t>บริษัท แคนนอน จำกัด</t>
  </si>
  <si>
    <t>จ.1/2569  ลว. 2 ตุลาคม 2568</t>
  </si>
  <si>
    <t xml:space="preserve">ขอเช่าเครื่องถ่ายเอกสารจำนวน 5 เครื่อง </t>
  </si>
  <si>
    <t>บริษัทแคนนอน มาร์เก็ตติ้ง จำกัด</t>
  </si>
  <si>
    <t>บันทึกข้อตกลง1/2569 ลว. 2 ตุลาคม 2568</t>
  </si>
  <si>
    <t>จัดจ้างซ่อมประตูบานแบ่ง ( 4 คู่) จำนวน 1 รายการ</t>
  </si>
  <si>
    <t>หจก.หาดใหญ่ประตูเหล็กม้วนดี</t>
  </si>
  <si>
    <t>12/2569 ลว. 9 ธันวาคม 2568</t>
  </si>
  <si>
    <t>จ้างเหมาเปลี่ยนประตูห้องเรียน อ.22 จำนวน 6 ชุด</t>
  </si>
  <si>
    <t>14/2569 ลว. 16 ธันวาคม 2568</t>
  </si>
  <si>
    <t>หจก.ควอลิเทคซัพพลาย</t>
  </si>
  <si>
    <t>22/2569 ลว. 20 มกราคม 2569</t>
  </si>
  <si>
    <t>จัดจ้างเหมาบริการรถตู้ปรับอากาศ จำนวน 1 คัน</t>
  </si>
  <si>
    <t>นายบรรจบมะคงคา</t>
  </si>
  <si>
    <t>17/2569 ลว. 12 ธันวาคม 2568</t>
  </si>
  <si>
    <t>จ้างซ่อมและติดตั้งครุภัณฑ์เครื่องปรับอากาศ จำนวน 1 เครื่อง</t>
  </si>
  <si>
    <t>9/2568 ลว. 18 พฤศจิกายน 2568</t>
  </si>
  <si>
    <t>บริษัท ซี ที รีสอร์ท</t>
  </si>
  <si>
    <t>13/2569 ลว. 16 ธันวาคม 2568</t>
  </si>
  <si>
    <t>จ้างปรับปรุงห้องเรียน 20101และปรับปรุงห้องนำ้โดยการเปลี่ยนสุขภัณฑ์และแยกห้องน้ำชายหญิง อ.25</t>
  </si>
  <si>
    <t>15/2569 ลว. 20 ธันวาคม 2568</t>
  </si>
  <si>
    <t>เช่าเครื่องถ่ายเอกสาร งวดที่ 2</t>
  </si>
  <si>
    <t>ขอจ้างซ่อมเครื่องทดสอบการทางกลอเนิกประสงค์ขนาดไม่ต่ำกว่า50 กก</t>
  </si>
  <si>
    <t>บริษัทนรินทร์ อิสสทรูเมนท์ จกำัด</t>
  </si>
  <si>
    <t>จ02/2569 ลว. 6 มกราคม 2569</t>
  </si>
  <si>
    <t>ขอจ้้างทำของที่ระลึกสำหรับสถานประกอบการ</t>
  </si>
  <si>
    <t>บริษัท ไอเดียส์ไทม์ กิ๊ฟ แอนด์พรีเมี่ยม จำกัด</t>
  </si>
  <si>
    <t>20/2569 ลว. 6 มกราคม 2569</t>
  </si>
  <si>
    <t>ขอจ้างซ่่อมเครื่องสำรอง UPS ขนาดไม่น้อยกว่า 10 KVA  จำนวน 1 รายการ</t>
  </si>
  <si>
    <t>ร้าน ทีเจที เทคคอมเซอร์วิส</t>
  </si>
  <si>
    <t>22/2569 ลว. 7 มกราคม 2569</t>
  </si>
  <si>
    <t>จ้างซ่อมครุภัณฑ์ชุดเครื่องมือพื้นฐาน 1ชุด</t>
  </si>
  <si>
    <t>บริษัท เทอร์มินอน แมคคานิคส์ จำกัด</t>
  </si>
  <si>
    <t>19/2569 ลว. 31 ธันวาคม 2568</t>
  </si>
  <si>
    <t>จัดซื้อวัสดุคอมพิวเตอร์</t>
  </si>
  <si>
    <t>1/2569 ลว. 20 ธันวาคม 2568</t>
  </si>
  <si>
    <t>ร้านริโก้ ประเทศไทย จำกัด</t>
  </si>
  <si>
    <t>3/2569 ลว. 15 ธันวาคม 2568</t>
  </si>
  <si>
    <t>จัดวัสดุวัสดุสำนักงาน</t>
  </si>
  <si>
    <t>หจก.ปรินทรการค้า</t>
  </si>
  <si>
    <t>4/2569 ลว. 15 ธันวาคม 2568</t>
  </si>
  <si>
    <t>ซื้อวัสดุไฟฟ้าและวิทยุ</t>
  </si>
  <si>
    <t>หจก.ซีคอมซัพพลาย</t>
  </si>
  <si>
    <t>10/2569 ลว. 16 ธันวาคม 2568</t>
  </si>
  <si>
    <t>ร้านสำโรงเภสัช</t>
  </si>
  <si>
    <t>12/2569 ลว. 12 ธันวาคม 2568</t>
  </si>
  <si>
    <t>วัสดุกีฬา</t>
  </si>
  <si>
    <t>11/2569 ลว. 12 ธันวาคม 2568</t>
  </si>
  <si>
    <t>วัสดุเครื่องแต่งกาย</t>
  </si>
  <si>
    <t>ร้านกอล์ฟสปอร์ต</t>
  </si>
  <si>
    <t>13/2569 ลว. 12 ธันวาคม 2568</t>
  </si>
  <si>
    <t>ร้านเอสทีพี แอ็ดวานซ์โปรดักซ์ชั่น จำกัด</t>
  </si>
  <si>
    <t>14/2569 ลว. 27 ธันวาคม 2568</t>
  </si>
  <si>
    <t>วัสดุไฟฟ้และวิทยุ</t>
  </si>
  <si>
    <t>8/2569 ลว. 12 ธันวาคม 2568</t>
  </si>
  <si>
    <t>6/2569 ลว. 13 ธันวาคม 2568</t>
  </si>
  <si>
    <t>บริษัท วีนัส อินเทลลิอันซ์ จำกัด</t>
  </si>
  <si>
    <t>9/2569 ลว. 15 ธันวาคม 2568</t>
  </si>
  <si>
    <t>บริษัท เอฟ อี เอส จำกัด</t>
  </si>
  <si>
    <t>7/2569 ลว. 13 ธันวาคม 2568</t>
  </si>
  <si>
    <t>บริษัท ไซเแอซ์แลป จำกัด</t>
  </si>
  <si>
    <t>15/2569 ลว. 6 มกราคม 2569</t>
  </si>
  <si>
    <t>ร้านธีีรภัทร์ธนดี จำกัด</t>
  </si>
  <si>
    <t>23/2569 ลว. 14 มกราคม 2569</t>
  </si>
  <si>
    <t>24/2569 ลว. 14 มกราคม 2569</t>
  </si>
  <si>
    <t>16/2569 ลว. 6 มกราคม 2569</t>
  </si>
  <si>
    <t>17/2569 ลว. 6 มกราคม 2569</t>
  </si>
  <si>
    <t>วัสดุงานบ้านงานครัว</t>
  </si>
  <si>
    <t>21/2569 ลว. 7 มกราคม 2569</t>
  </si>
  <si>
    <t>บริษัท พีดับพริว จำกัด</t>
  </si>
  <si>
    <t>18/2569 ลว. 5 มกราคม 2569</t>
  </si>
  <si>
    <t>19/2569 ลว. 5 มกราคม 2569</t>
  </si>
  <si>
    <t>วัสดุสำนักงาน ( ของที่ระลึก)</t>
  </si>
  <si>
    <t>บริษัท บานาน่าปริ้นติ้ง จำกัด (สำนักงานใหญ่)</t>
  </si>
  <si>
    <t>11/2569 วันที่ 15 ธันวาคม 2568</t>
  </si>
  <si>
    <t>วัสดุคอมพิิวเตอร์</t>
  </si>
  <si>
    <t>12/2569 วันที่ 15 ธันวาคม 2568</t>
  </si>
  <si>
    <t>13/2569 วันที่ 18 ธันวาคม 2568</t>
  </si>
  <si>
    <t>ร้านวี อาร์ ซี พาณิชย์</t>
  </si>
  <si>
    <t>14/2569 วันที่ 19 ธันวาคม 2568</t>
  </si>
  <si>
    <t>เอ็มเอส สตูดิโอ แอนด์ ดีไซด์</t>
  </si>
  <si>
    <t>15/2569 วันที่ 19 ธันวาคม 2568</t>
  </si>
  <si>
    <t xml:space="preserve">เช่าห้องประชุม 1 งาน </t>
  </si>
  <si>
    <t>ห้างหุ้นส่วนจำกัด เค.เอ็ม 10</t>
  </si>
  <si>
    <t>008/2569 ลงวันที่ 12 ธันวาคม 2568</t>
  </si>
  <si>
    <t>จ้างเหมาบริการผลิตไวนิลและออกแบบโปสเตอร์แสดงผลงาน จำนวน ๑ งาน</t>
  </si>
  <si>
    <t>จจ 13/2569 วันที่ 23 ธันวาคม 2568</t>
  </si>
  <si>
    <t>จัดจ้างผลิตสื่อโฆษณาและเผยแพร่ประชาสัมพันธ์การรับสมัคร จำนวน 1 งาน</t>
  </si>
  <si>
    <t>บริษัท เจอาร์ออนไลน์ แอนด์ เซอร์วิส จำกัด</t>
  </si>
  <si>
    <t>จจ 17/2569 วันที่ 25 ธันวาคม 2568</t>
  </si>
  <si>
    <t>จซ 01/2569 วันที่ 8 ธันวาคม 2568</t>
  </si>
  <si>
    <t>จซ 02/2569 วันที่ 8 ธันวาคม 2568</t>
  </si>
  <si>
    <t>จซ 03/2569 วันที่ 14 ธันวาคม 2568</t>
  </si>
  <si>
    <t>ซื้อวัสดุคอมพพิวเตอร์ จำนวน 11 รายการ</t>
  </si>
  <si>
    <t>หจก. อาร์วีซัพพลาย แอนด์ เอ็นจิเนียริ่ง</t>
  </si>
  <si>
    <t>จซ 04/2569 วันที่ 23 ธันวาคม 2568</t>
  </si>
  <si>
    <t>ซื้อวัสดุงานบ้านงานครัว จำนวน 25 รายการ</t>
  </si>
  <si>
    <t>ร้านริักดีไซส์</t>
  </si>
  <si>
    <t>จซ 05/2569 วันที่ 17 ธันวาคม 2568</t>
  </si>
  <si>
    <t>จัดซื้อวัสดุไฟฟ้าและวิทยุ จำนวน 24 รายการ</t>
  </si>
  <si>
    <t>จซ 06/2569 วันที่ 22 ธันวาคม 2568</t>
  </si>
  <si>
    <t>บริษัท นีโอพ้อยท์ 1995 จำกัด</t>
  </si>
  <si>
    <t>31/2569 ลงวันที่ 22 ธันวาคม 2568</t>
  </si>
  <si>
    <t>วัสดุสำนักงาน 4 รายการ</t>
  </si>
  <si>
    <t>ร้านท่าแซะเครื่องเขียน</t>
  </si>
  <si>
    <t>40/2569 ลงวันที่ 23 ธันวาคม 2568</t>
  </si>
  <si>
    <t>กรมแผนที่ทหาร</t>
  </si>
  <si>
    <t>41/2569 ลงวันที่ 5 มกราคม 2569</t>
  </si>
  <si>
    <t>วัสดุไฟฟ้าและวิทยุ 2 รายการ</t>
  </si>
  <si>
    <t>หจก.สงขลาอีเล็คทริค</t>
  </si>
  <si>
    <t>ศูนย์กีฬาคอมเพล็กซ์</t>
  </si>
  <si>
    <t>43/2569 ลงวันที่ 5 มกราคม 2569</t>
  </si>
  <si>
    <t>วัสดุก่อสร้าง 1 รายการ</t>
  </si>
  <si>
    <t>ร้านนานาวัสดุ</t>
  </si>
  <si>
    <t>45/2569 ลงวันที่ 8 มกราคม 2569</t>
  </si>
  <si>
    <t>46/2569 ลงวันที่ 30 ธันวาคม 2568</t>
  </si>
  <si>
    <t>วัสดุคอมพิวเตอร์ 2 รายการ</t>
  </si>
  <si>
    <t>47/2569 ลงวันที่ 6 มกราคม 2569</t>
  </si>
  <si>
    <t>วัสดุงานบ้านงานครัว 24 รายการ</t>
  </si>
  <si>
    <t>บริษัท ยูริชวีริช จำกัด</t>
  </si>
  <si>
    <t>41/2569 ลงวันที่ 12 ธันวาคม 2568</t>
  </si>
  <si>
    <t>จ้างซ่อมปั๊มสูบน้ำ</t>
  </si>
  <si>
    <t>นายสมชาย บินสหัส</t>
  </si>
  <si>
    <t>10/2569 ลงวันที่ 1 ธันวาคม 2568</t>
  </si>
  <si>
    <t xml:space="preserve">ร้านธีรภัทร์ </t>
  </si>
  <si>
    <t>16/2569 ลงวันที่ 6 ธันวาคม 2568</t>
  </si>
  <si>
    <t>จ้างเหมาออกแบบจัดทำไวนิล ป้าย และสื่อประชาสัมพันธ์</t>
  </si>
  <si>
    <t>หจก. ไฟท์โต้-ทีม (โครงการ)</t>
  </si>
  <si>
    <t>11/2569 ลงวันที่ 25 ธันวาคม 2568</t>
  </si>
  <si>
    <t>อีมีโก้ อีควิปเม้นท์ - สำนักงานใหญ่ (โครงการ)</t>
  </si>
  <si>
    <t>1/12/2569 ลงวันที่ 25 ธันวาคม 2568</t>
  </si>
  <si>
    <t>บริษัท ทีเอ็นเอส หาดใหญ่ จำกัด (โครงการ)</t>
  </si>
  <si>
    <t>15/2569 ลงวันที่ 25 ธันวาคม 2568</t>
  </si>
  <si>
    <t>บริษัท กรีนไลท์ เอ็นจิเนียร์ฯ (โครงการ)</t>
  </si>
  <si>
    <t>23/2569 ลงวันที่ 25 ธันวาคม 2568</t>
  </si>
  <si>
    <t>18/2569 ลงวันที่ 11 ธันวาคม 2568</t>
  </si>
  <si>
    <t>20/2569 ลงวันที่ 12 ธันวาคม 2568</t>
  </si>
  <si>
    <t xml:space="preserve">บริษัท ทีเอ็นเอส หาดใหญ่ จำกัด </t>
  </si>
  <si>
    <t>21/2569 ลงวันที่ 25 ธันวาคม 2568</t>
  </si>
  <si>
    <t>17/2569 ลงวันที่ 12 ธันวาคม 2568</t>
  </si>
  <si>
    <t>เช่าเต็นท์ เวที เครื่องเสียง ไฟประดับ ตกแต่งพื้นที่</t>
  </si>
  <si>
    <t>22/2569 ลงวันที่ 26 ธันวาคม 2568</t>
  </si>
  <si>
    <t>จ้างซ่อมแซมหลังคา อาคาร 51</t>
  </si>
  <si>
    <t>155/2569 ลงวันที่ 28 มกราคม 2569</t>
  </si>
  <si>
    <t>จ้างปูอิฐบล็อก</t>
  </si>
  <si>
    <t>บริษัท ตงเซิน จำกัด</t>
  </si>
  <si>
    <t>153/2569 ลงวันที่ 21 มกราคม 2569</t>
  </si>
  <si>
    <t>จ้างซ่อมเครื่องพิมพ์เอกสาร</t>
  </si>
  <si>
    <t>162/2569 ลงวันที่ 4 กุมภาพันธ์ 2569</t>
  </si>
  <si>
    <t>จ้างพิมพ์กระดาษคำตอบ จำนวน ๔๐,๐๐๐ แผ่น</t>
  </si>
  <si>
    <t>บริษัท ทอปปังเอจ (ประเทศไทย) จำกัด</t>
  </si>
  <si>
    <t>156/2569 ลงวันที่ 28 มกราคม 2569</t>
  </si>
  <si>
    <t>นายธนภัทร เลาหะสัมพันธพร</t>
  </si>
  <si>
    <t>164/2569 ลงวันที่ 23 มกราคม 2569</t>
  </si>
  <si>
    <t>จ้างเหมายานพาหนะ</t>
  </si>
  <si>
    <t>165/2569 ลงวันที่ 23 มกราคม 2569</t>
  </si>
  <si>
    <t xml:space="preserve">ออกแบบและจัดงาน Teaching Academy Award 2025 </t>
  </si>
  <si>
    <t>นายธนกฤต สุทธินันทโชติ</t>
  </si>
  <si>
    <t>154/2569 ลงวันที่ 21 มกราคม 2569</t>
  </si>
  <si>
    <t>ซ่อมประตูเหล็กม้วน ณ ศูนย์เศรษฐพัฒน์</t>
  </si>
  <si>
    <t>161/2569 ลงวันที่ 4 กุมภาพันธ์ 2569</t>
  </si>
  <si>
    <t>187/2569 ลงวันที่ 6 มีนาคม 2569</t>
  </si>
  <si>
    <t>จ้างซ่อมแซมพื้นดาดฟ้าและฝ้าเพดานอาคารสำนักงานอธิการบดีฝั่งทิศใต้</t>
  </si>
  <si>
    <t>168/2569 ลงวันที่ 11 กุมภาพันธ์ 2569</t>
  </si>
  <si>
    <t xml:space="preserve">จ้างทำสมุดคุมบัญชีวัสดุ </t>
  </si>
  <si>
    <t>167/2569 ลงวันที่ 11 กุมภาพันธ์ 2569</t>
  </si>
  <si>
    <t xml:space="preserve">จ้างซ่อมบำรุงยานพาหนะ ทะเบียน นค 2324 สงขลา </t>
  </si>
  <si>
    <t>169/2569 ลงวันที่ 11 กุมภาพันธ์ 2569</t>
  </si>
  <si>
    <t>จ้างทำโฟมบอร์ดป้ายนิทรรศการเทิดพระเกียรติและถวายอาลัย</t>
  </si>
  <si>
    <t>สายศิลป์</t>
  </si>
  <si>
    <t>197/2569 ลงวันที่ 30 มกราคม 2569</t>
  </si>
  <si>
    <t xml:space="preserve">จ้างซ่อมลิฟต์โดยสาร จำนวน 1 งาน </t>
  </si>
  <si>
    <t>009/2569 ลงวันที่ 13 มกราคม 2569</t>
  </si>
  <si>
    <t xml:space="preserve">จ้างซ่อมเครื่องปรับอากาศห้องเรียน 58201 จำนวน 1 เครื่อง </t>
  </si>
  <si>
    <t>010/2569 ลงวันที่ 13 มกราคม 2569</t>
  </si>
  <si>
    <t xml:space="preserve">จ้างทำสติกเกอร์สื่อประชาสัมพันธ์ติดภายในและภายนอกลิฟต์ อาคาร 62 </t>
  </si>
  <si>
    <t xml:space="preserve">บริษัท ไอเดียส์ไทม์ กิ๊ฟ แอนด์ พรีเมี่ยม จำกัด </t>
  </si>
  <si>
    <t>011/2569 ลงวันที่ 19 มกราคม 2570</t>
  </si>
  <si>
    <t>วัสดุกีฬา จำนวน 1 รายการ</t>
  </si>
  <si>
    <t>ศูนย์กีฬาคอมเพล็กซ์ สงขลา</t>
  </si>
  <si>
    <t>43/2569 ลงวันที่  9 มกราคม 2569</t>
  </si>
  <si>
    <t>ห้างหุ้นส่วนจำกัด บอส ออฟติคอล</t>
  </si>
  <si>
    <t>44/2569 ลงวันที่  9 มกราคม 2569</t>
  </si>
  <si>
    <t>วัสดุสำนักงาน จำนวน 5 รายการ</t>
  </si>
  <si>
    <t>45/2569 ลงวันที่  21 มกราคม 2569</t>
  </si>
  <si>
    <t>วัสดุงานงานบ้านครัว จำนวน 1 รายการ</t>
  </si>
  <si>
    <t>นางสาวชนิดา รักมาก</t>
  </si>
  <si>
    <t>46/2569 ลงวันที่  21 มกราคม 2569</t>
  </si>
  <si>
    <t>วัสดุคอมพิวเตอร์ จำนวน 2 รายการ</t>
  </si>
  <si>
    <t>47/2569 ลงวันที่  21 มกราคม 2569</t>
  </si>
  <si>
    <t>วัสดุสำนักงาน จำนวน 11 รายการ</t>
  </si>
  <si>
    <t>48/2569 ลงวันที่  21 มกราคม 2569</t>
  </si>
  <si>
    <t>49/2569 ลงวันที่  28 มกราคม 2569</t>
  </si>
  <si>
    <t>วัสดุสำนักงาน จำนวน 43 รายการ</t>
  </si>
  <si>
    <t>50/2569 ลงวันที่  28 มกราคม 2569</t>
  </si>
  <si>
    <t>นางสาวฮายาตี เบ็นตีลำลี</t>
  </si>
  <si>
    <t>51/2569 ลงวันที่  30 มกราคม 2569</t>
  </si>
  <si>
    <t>นางสาวนิศรา จุติผล</t>
  </si>
  <si>
    <t>52/2569 ลงวันที่  30 มกราคม 2569</t>
  </si>
  <si>
    <t>นายอานนท์ ไทรสุวรรณ</t>
  </si>
  <si>
    <t>53/2569 ลงวันที่  30 มกราคม 2569</t>
  </si>
  <si>
    <t>วัสดุงานบ้านงานครัว จำนวน 6 รายการ</t>
  </si>
  <si>
    <t>นายรัฐธรรมนูญ ฮับยูโซ๊ะ</t>
  </si>
  <si>
    <t>54/2569 ลงวันที่  30 มกราคม 2569</t>
  </si>
  <si>
    <t>นายธัมรงค์ อัมพุช</t>
  </si>
  <si>
    <t>55/2569 ลงวันที่  30 มกราคม 2569</t>
  </si>
  <si>
    <t>56/2569 ลงวันที่  30 มกราคม 2569</t>
  </si>
  <si>
    <t>วัสดุงานบ้านงานครัว จำนวน 14 รายการ</t>
  </si>
  <si>
    <t>นางสาวจุฑาทิพย์ หนูโยม</t>
  </si>
  <si>
    <t>57/2569 ลงวันที่  30 มกราคม 2569</t>
  </si>
  <si>
    <t>นางสาวธัญพิมล เพ็ชร์ศรี</t>
  </si>
  <si>
    <t>58/2569 ลงวันที่  30 มกราคม 2569</t>
  </si>
  <si>
    <t>วัสดุกีฬา จำนวน 5 รายการ</t>
  </si>
  <si>
    <t>59/2569 ลงวันที่  30 มกราคม 2569</t>
  </si>
  <si>
    <t>60/2569 ลงวันที่  30 มกราคม 2569</t>
  </si>
  <si>
    <t>วัสดุงานบ้านงานครัว จำนวน 63 รายการ</t>
  </si>
  <si>
    <t>61/2569 ลงวันที่  30 มกราคม 2569</t>
  </si>
  <si>
    <t>วัสดุก่อสร้าง จำนวน 9 รายการ</t>
  </si>
  <si>
    <t>หจก.หอมชื่นคอนกรีต</t>
  </si>
  <si>
    <t>เลขที่ 35/2569 ลงวันที่ 2 พ.พ. 2569</t>
  </si>
  <si>
    <t>วัสดุสำนักงาน จำนวน 29 รายการ</t>
  </si>
  <si>
    <t>หจก.มริสาโฮมซัพพลาย</t>
  </si>
  <si>
    <t>เลขที่ี่ 33/2569 ลงวันที่ 2 ก.พ. 2569</t>
  </si>
  <si>
    <t>วัสดุคอมพิิวเตอร์ จำนวน 6 รายการ</t>
  </si>
  <si>
    <t>หจก.เวิร์ลอิ้ง เทรดดิ้ง</t>
  </si>
  <si>
    <t>เลขที่ 32/2569 ลงวันที่ 2 ก.พ. 2569</t>
  </si>
  <si>
    <t>วัสดุสำนักงาน จำนวน 34 รายการ</t>
  </si>
  <si>
    <t>เลขที่ 31/2569 ลงวันที่ 2 ก.พ. 2569</t>
  </si>
  <si>
    <t>วัสดุการเกษตร จำนวน 12 รายการ</t>
  </si>
  <si>
    <t>เลขที่ 34/2569 ลงวันที่ 2 ก.พ. 2569</t>
  </si>
  <si>
    <t>เลขที่ 36/2569 ลงวันที่ 2 ก.พ. 2569</t>
  </si>
  <si>
    <t>วัสดุไฟฟ้าและวิทยุ</t>
  </si>
  <si>
    <t>บริษัท กรีนไลท์ เอ็นจิเนียร์ แอนด์ เซอร์วิส จำกัด</t>
  </si>
  <si>
    <t>เลขที่ 37/2569 ลงวันที่ 2 ก.พ. 2569</t>
  </si>
  <si>
    <t>ค่าเช่าเครื่องถ่ายเอกสาร งวด 3</t>
  </si>
  <si>
    <t>จ้างชุดทดสอบการไหลของน้ำในรางเปิด จำนวน 1 รายการ</t>
  </si>
  <si>
    <t>บริษัท หาดใหญ่ สมายล์โฮม จำกัด</t>
  </si>
  <si>
    <t>23/2569 ลงวันที่ 28 มกราคม 2569</t>
  </si>
  <si>
    <t>จัดซื้อวัสดุไฟฟ้าและวิทยุ</t>
  </si>
  <si>
    <t>บริษัทพีดับพลิวซิสเต็ม จำกัด</t>
  </si>
  <si>
    <t>25/2569 ลงวันที่ 14 มกราคม 2569</t>
  </si>
  <si>
    <t>RTC SUPPLY AND SERVICE</t>
  </si>
  <si>
    <t>26/2569 ลงวันที่ 27 มกราคม 2569</t>
  </si>
  <si>
    <t>48/2569 ลงวันที่ 13 มกราคม 2569</t>
  </si>
  <si>
    <t xml:space="preserve">วัสดุงานบ้านงานครัว  </t>
  </si>
  <si>
    <t>ร้านโชคดีสังฆภัณฑ์</t>
  </si>
  <si>
    <t>50/2569 ลงวันที่ 12 มกราคม 2569</t>
  </si>
  <si>
    <t>49/2569 ลงวันที่ 12 มกราคม 2569</t>
  </si>
  <si>
    <t>55/2569 ลงวันที่ 20 มกราคม 2569</t>
  </si>
  <si>
    <t>วัสดุวิทยาศาสตร์และการแพทย์ 4 รายการ</t>
  </si>
  <si>
    <t>52/2569 ลงวันที่ 6 มกราคม 2569</t>
  </si>
  <si>
    <t>วัสดุกีฬา 14 รายการ</t>
  </si>
  <si>
    <t>53/2569 ลงวันที่ 6 มกราคม 2569</t>
  </si>
  <si>
    <t>54/2569 ลงวันที่ 20 มกราคม 2569</t>
  </si>
  <si>
    <t>วัสดุสำนักงาน 12 รายการ</t>
  </si>
  <si>
    <t>56/2569 ลงวันที่ 26 มกราคม 2569</t>
  </si>
  <si>
    <t>59/2569 ลงวันที่ 26 มกราคม 2569</t>
  </si>
  <si>
    <t>วัสดุสำนักงาน 2 รายการ</t>
  </si>
  <si>
    <t>61/2569 ลงวันที่ 26 มกราคม 2569</t>
  </si>
  <si>
    <t>60/2569 ลงวันที่ 26 มกราคม 2569</t>
  </si>
  <si>
    <t>วัสดุก่อสร้าง 2 รายการ</t>
  </si>
  <si>
    <t>57/2569 ลงวันที่ 26 มกราคม 2569</t>
  </si>
  <si>
    <t>วัสดุงานบ้านงานครัว 12 รายการ</t>
  </si>
  <si>
    <t>58/2569 ลงวันที่ 26 มกราคม 2569</t>
  </si>
  <si>
    <t>วัสดุวิทยาศาสตร์และการแพทย์ 9 รายการ</t>
  </si>
  <si>
    <t>65/2569 ลงวันที่ 2 กุมภาพันธ์ 2569</t>
  </si>
  <si>
    <t>66/2569 ลงวันที่ 2 กุมภาพันธ์ 2569</t>
  </si>
  <si>
    <t>วัสดุสำนักงาน 18 รายการ</t>
  </si>
  <si>
    <t>62/2569 ลงวันที่ 16 มกราคม 2569</t>
  </si>
  <si>
    <t>วัสดุไฟฟ้าและวิทยุ 6 รายการ</t>
  </si>
  <si>
    <t>หจก.อัล อัคซอล ทูลแอนด์ฮาร์ดแวร์</t>
  </si>
  <si>
    <t>64/2569 ลงวันที่ 16 มกราคม 2569</t>
  </si>
  <si>
    <t>63/2569 ลงวันที่ 16 มกราคม 2569</t>
  </si>
  <si>
    <t>วัสดุดนตรี 16 รายการ</t>
  </si>
  <si>
    <t>ร้านแต๊งมิวสิค</t>
  </si>
  <si>
    <t>69/2569 ลงวันที่ 10 กุมภาพันธ์ 2569</t>
  </si>
  <si>
    <t>วัสดุไฟฟ้าและวิทยุ 15 รายการ</t>
  </si>
  <si>
    <t>70/2569 ลงวันที่ 10 กุมภาพันธ์ 2569</t>
  </si>
  <si>
    <t>71/2569 ลงวันที่ 10 กุมภาพันธ์ 2569</t>
  </si>
  <si>
    <t>วัสดุเครื่องแต่งกาย 23 รายการ</t>
  </si>
  <si>
    <t>68/2569 ลงวันที่ 29 มกราคม 2569</t>
  </si>
  <si>
    <t>วัสดุวิทยาศาสตร์และการแพทย์ 8 รายการ</t>
  </si>
  <si>
    <t>ชุดปฏิบัติการเครื่องมือช่าง</t>
  </si>
  <si>
    <t>39/2569 ลงวันที่ 5 มกราคม 2569</t>
  </si>
  <si>
    <t>40/2569 ลงวันที่ 5 มกราคม 2569</t>
  </si>
  <si>
    <t>ครุภัณฑ์ผลิตสื่อประชาสัมพันธ์</t>
  </si>
  <si>
    <t>บจก. แม็กซิมัม เซอร์วิสแอนด์ซัพพลาย</t>
  </si>
  <si>
    <t>42/2569 ลงวันที่ 7 มกราคม 2569</t>
  </si>
  <si>
    <t>อุปกรณ์จัดเก็บข้อมูลสำหรับการสำรองข้อมูล</t>
  </si>
  <si>
    <t>43/2569 ลงวันที่ 7 มกราคม 2569</t>
  </si>
  <si>
    <t>บจก. ธีรภัทร์ธนบดี</t>
  </si>
  <si>
    <t>ชุดปฏิิบัติการระบบอัตโนมัติอุตสาหกรรมการผลิตสมัยใหม่</t>
  </si>
  <si>
    <t xml:space="preserve">บจก. ออโตไดแด็กติก </t>
  </si>
  <si>
    <t>44/2569 ลงวันที่ 9 มกราคม 2569</t>
  </si>
  <si>
    <t>ครุภััณฑืห้องปฏิบัติการฝึกทักษะและทดสอบมาตรฐานฝีมือแรงงานสาขาช่างควบคุมโปรแกรมเมเบิลลอจิกคอนโทรลเลอร์</t>
  </si>
  <si>
    <t>บจก. อีพาวเวอร์ เซอร์วิส</t>
  </si>
  <si>
    <t>45/2569 ลงวันที่ 9 มกราคม 2569</t>
  </si>
  <si>
    <t>ชุดปฏิบัติิการเรียนรู้ทดสอบเซลส์แบตเตอรี่ยานยนต์ไฟฟ้า</t>
  </si>
  <si>
    <t>บจก. เรฟโวลูชั่น ไดแด็กติก</t>
  </si>
  <si>
    <t>46/2569 ลงวันที่ 9 มกราคม 2569</t>
  </si>
  <si>
    <t>ครุภัณฑ์ จำนวน 4 รายการ</t>
  </si>
  <si>
    <t>47/2569 ลงวันที่ 9 มกราคม 2569</t>
  </si>
  <si>
    <t>ครุภัณฑ์ห้องพยาบาล</t>
  </si>
  <si>
    <t>48/2569 ลงวันที่ 9 มกราคม 2569</t>
  </si>
  <si>
    <t>ตู้กดน้ำดื่มพร้อมระบบกรองน้ำ</t>
  </si>
  <si>
    <t>หจก. ควอลิเทค ซัพพลาย</t>
  </si>
  <si>
    <t>49/2569 ลงวันที่ 19 มกราคม 2569</t>
  </si>
  <si>
    <t>เครืื่องทดสอบอุปกรณ์เครือข่ายสายสัญญาณ</t>
  </si>
  <si>
    <t>50/2569 ลงวันที่ 14 มกราคม 2569</t>
  </si>
  <si>
    <t>ชุดครุภัณฑ์คอมพิวเตอร์สำหรับงานแปลงเอกสารเป็นขัอมูลดิจิทัล</t>
  </si>
  <si>
    <t>51/2569 ลงวันที่ 14 มกราคม 2569</t>
  </si>
  <si>
    <t>เครื่องสำรองไฟฟ้า UPS ขนาด 10 Kva สำหรับห้องเครือข่ายหลักประจำวิทยาเขต</t>
  </si>
  <si>
    <t>หจก. บีที วิศวกรรมและการค้า</t>
  </si>
  <si>
    <t>52/2569 ลงวันที่ 19 มกราคม 2569</t>
  </si>
  <si>
    <t>ครุภัณฑ์จำนวน 3 รายการ</t>
  </si>
  <si>
    <t>53/2569 ลงวันที่ 26 มกราคม 2569</t>
  </si>
  <si>
    <t>ระบบเครือข่ายและไฟฟ้าสำหรับห้องปฏิบัติการคอมพิวเตอร์</t>
  </si>
  <si>
    <t>54/2569 ลงวันที่ 26 มกราคม 2569</t>
  </si>
  <si>
    <t>ครุภัณฑ์เครื่องปรับอากาศ จำนวน 2 รายกร</t>
  </si>
  <si>
    <t>55/2569 ลงวันที่ 26 มกราคม 2569</t>
  </si>
  <si>
    <t>เครื่องสังเคราะห์ปฏิกิริยาเคมีเชื้อเพลิงชีวภาพและเคมีชีวภาพแบบอัตโนมัติสำหรับห้องปฏิบัติการ</t>
  </si>
  <si>
    <t>บจก. ดีเคเอสเอช เทคโนโลยี</t>
  </si>
  <si>
    <t>56/2569 ลงวันที่ 29 มกราคม 2569</t>
  </si>
  <si>
    <t>รถเข็นเหล็กแบบไต่บันได</t>
  </si>
  <si>
    <t>บจก. ธีีรภัทร์ธนบดี</t>
  </si>
  <si>
    <t>บส.ค. 25/2569 ลว. 28 มกราคม 2569</t>
  </si>
  <si>
    <t>ร้านนิกม์ โดยนางวิยะดา  ยืนตระกูล</t>
  </si>
  <si>
    <t>16/2569 วันที่ 9 มกราคม 2569</t>
  </si>
  <si>
    <t>17/2569 วันที่ 9 มกราคม 2569</t>
  </si>
  <si>
    <t>บริษัท บานาน่่าปริ้นติ้ง</t>
  </si>
  <si>
    <t>18/2569 วันที่ 9 มกราคม 2569</t>
  </si>
  <si>
    <t>ร้านธีีรภัทร์</t>
  </si>
  <si>
    <t>19/2569 วันที่  20 มกราคม 2569</t>
  </si>
  <si>
    <t xml:space="preserve">จ้างการแสดงเปิดงาน 1 ชุด </t>
  </si>
  <si>
    <t>นายยุทธพงศ์ ช่วยนาเขต</t>
  </si>
  <si>
    <t>009/2569 ลงวันที่ 8 มกราคม 2569</t>
  </si>
  <si>
    <t xml:space="preserve">จ้างจัดนิทรรศการเชิดชูเกียรติครู </t>
  </si>
  <si>
    <t>010/2569 ลงวันที่ 8 มกราคม 2569</t>
  </si>
  <si>
    <t xml:space="preserve">จ้างจัดดอกไม้ประดับเวที โพเดี้ยม โต๊ะหมู่ โต๊ะรับแขก พร้อมตกแต่งสถานที่ </t>
  </si>
  <si>
    <t>นายกิตติศักดิ์  สุรัตน์</t>
  </si>
  <si>
    <t>011/2569 ลงวันที่ 8 มกราคม 2569</t>
  </si>
  <si>
    <t xml:space="preserve">จ้างผลิตสื่อประชาสัมพันธ์สำหรับสื่อสารภายในและภายนอกคณะครุศาสตร์อุตสาหกรรมและเทคโนโลยี </t>
  </si>
  <si>
    <t>012/2569 ลงวัน 19 มกราคม 2569</t>
  </si>
  <si>
    <t>จ้างเหมาบริการจัดแสดงนิทรรศการสำหรับโครงการ Open House BizNext 2026 ก้าวต่อไปสู่เส้นทางธุรกิจที่คุณสร้างได้ จำนวน 1 งาน</t>
  </si>
  <si>
    <t>ห้างหุ้นส่วนจำกัด คอนทินิวอัส อีเวนท์ ออแกไนเซอร์ (สำนักงานใหญ่)</t>
  </si>
  <si>
    <t>จจ 14/2569 วันที่ 4 มกราคม 2569</t>
  </si>
  <si>
    <t>จัดซื้อวัสดุสำนักงาน จำนวน 31 รายการ</t>
  </si>
  <si>
    <t>จซ 07/2569 วันที่ 15 มกราคม 2569</t>
  </si>
  <si>
    <t>จัดซื้อวัสดุสำนักงาน จำนวน 10 รายการ</t>
  </si>
  <si>
    <t>จซ 08/2569 วันที่ 14 มกราคม 2569</t>
  </si>
  <si>
    <t>จัดซื้อวัสดุสำนักงาน จำนวน 38 รายการ</t>
  </si>
  <si>
    <t>จซ 09/2569 วันที่ 16 มกราคม 2569</t>
  </si>
  <si>
    <t>จัดซื้อวัสดุสำนักงาน จำนวน 47 รายการ</t>
  </si>
  <si>
    <t>จซ 10/2569 วันที่ 16 มกราคม 2569</t>
  </si>
  <si>
    <t>ซื้อวัสดุงานบ้านงานครัว จำนวน 22 รายการ</t>
  </si>
  <si>
    <t>ร้าน รักดีไซส์</t>
  </si>
  <si>
    <t>จซ 11/2569 วันที่ 20 มกราคม 2569</t>
  </si>
  <si>
    <t>จัดซื้อวัสดุก่อสร้าง จำนวน 3 รายการ</t>
  </si>
  <si>
    <t>ร้าน เนินทรัพย์ โปรดักส์แอนด์เซอร์วิส</t>
  </si>
  <si>
    <t>จซ 13/2569 วันที่ 26 มกราคม 2569</t>
  </si>
  <si>
    <t>จัดซื้อวัสดุไฟฟ้าและวิทยุ จำนวน 12 รายการ</t>
  </si>
  <si>
    <t>จซ 14/2569 วันที่ 26 มกราคม 2569</t>
  </si>
  <si>
    <t>ซื้อวัสดุงานบ้านงานครัว จำนวน 11 รายการ</t>
  </si>
  <si>
    <t>บริิษัท ควอลิตี้ แอนด์ แม๊กซิมั่ม เทรดดิ้ง จำกัด</t>
  </si>
  <si>
    <t>จซ 15/2569 วันที่ 27 มกราคม 2569</t>
  </si>
  <si>
    <t>จัดซื้อวัสดุคอมพิวเตอร์ จำนวน 5 รายการ</t>
  </si>
  <si>
    <t>จซ 17/2569 วันที่ 26 มกราคม 2569</t>
  </si>
  <si>
    <t>จัดซื้อวัสดุคอมพิวเตอร์ จำนวน 4 รายการ</t>
  </si>
  <si>
    <t>จซ 18/2569 วันที่ 26 มกราคม 2569</t>
  </si>
  <si>
    <t>จัดซื้อวัสดุไฟฟ้าและวิทยุ จำนวน 4 รายการ</t>
  </si>
  <si>
    <t>จซ 19/2569 วันที่ 28 มกราคม 2569</t>
  </si>
  <si>
    <t>19/2569 ลงวันที่ 6 มกราคม 2569</t>
  </si>
  <si>
    <t>ซื้อวัสดุวิทยาศาสตร์และการแพทย์</t>
  </si>
  <si>
    <t>24/2569 ลงวันที่ 6 มกราคม 2569</t>
  </si>
  <si>
    <t>ซื้อวัสดุยานพาหนะและขนส่ง</t>
  </si>
  <si>
    <t>27/2569 ลงวันที่ 6 มกราคม 2569</t>
  </si>
  <si>
    <t>28/2569 ลงวันที่ 6 มกราคม 2569</t>
  </si>
  <si>
    <t xml:space="preserve">บริษัท กรีนไลท์ เอ็นจิเนียร์ฯ </t>
  </si>
  <si>
    <t>26/2569 ลงวันที่ 6 มกราคม 2569</t>
  </si>
  <si>
    <t>จ้างซ่อมสายเมนไฟฟ้าเข้าอาคารโรงจอดรถ</t>
  </si>
  <si>
    <t>25/2569 ลงวันที่ 6 มกราคม 2569</t>
  </si>
  <si>
    <t>ร้านสมิหลา สื่อสิ่งพิมพ์</t>
  </si>
  <si>
    <t>29/2569 ลงวันที่ 19 มกราคม 2569</t>
  </si>
  <si>
    <t>30/2569 ลงวันที่ 20 มกราคม 2569</t>
  </si>
  <si>
    <t>จ้างผลิตสื่อประชาสัมพันธ์เพื่อการแนะแนว (โครงการ)</t>
  </si>
  <si>
    <t>38/2569 ลงวันที่ 27 มกราคม 2569</t>
  </si>
  <si>
    <t>จ้างรื้อถอนตู้ จำนวน 4 ตู้</t>
  </si>
  <si>
    <t>บริษัท พรัพย์วารี 165 จำกัด</t>
  </si>
  <si>
    <t>017/2569 ลงวันที่ 24 กุมภาพันธ์ 2569</t>
  </si>
  <si>
    <t xml:space="preserve">เช่่าชุดการแสดง จำนวน 7 ชุด </t>
  </si>
  <si>
    <t xml:space="preserve">นายกันตพิชญะ อรุณกุล </t>
  </si>
  <si>
    <t>016/2569 ลงวันที่ 19 กุมภาพันธ์ 2569</t>
  </si>
  <si>
    <t xml:space="preserve">จ้างซ่อมเครื่องปรับอากาศ จำนวน 3 เครื่อง </t>
  </si>
  <si>
    <t xml:space="preserve">พงค์ศักดิ์ แอร์ </t>
  </si>
  <si>
    <t>015/2569 ลงวันที่ 13 กุมภาพันธ์ 2569</t>
  </si>
  <si>
    <t>014/2569 ลงวันที่ 13 กุมภาพันธ์ 2569</t>
  </si>
  <si>
    <t>จ้างเหมาบริการพนักงานประจำอาคารและสถานที่ (ช่างไฟฟ้า)</t>
  </si>
  <si>
    <t xml:space="preserve">นายชิติพัทธ์ รักกิจ </t>
  </si>
  <si>
    <t>012/2569 ลงวันที่ 2 กุมภาพันธ์ 2569</t>
  </si>
  <si>
    <t>จ้างเหมารถบััสปรับอากาศ จำนวน 1 คัน</t>
  </si>
  <si>
    <t xml:space="preserve">วิมลทัวร์ </t>
  </si>
  <si>
    <t>013/2569 ลงวันที่ 9 กุมภาพันธ์ 2569</t>
  </si>
  <si>
    <t>วัสดุสำนักงาน จำนวน 8 รายการ</t>
  </si>
  <si>
    <t>62/2569 ลงวันที่ 5 กุมภาพันธ์ 2569</t>
  </si>
  <si>
    <t>วัสดุงานบ้านงานครัว จำนวน 10 รายการ</t>
  </si>
  <si>
    <t>นายสมเจตน์ พันประสงค์</t>
  </si>
  <si>
    <t>63/2569 ลงวันที่ 5 กุมภาพันธ์ 2569</t>
  </si>
  <si>
    <t>วัสดุงานบ้านงานครัว จำนวน 16 รายการ</t>
  </si>
  <si>
    <t>นายโสภณ แก้วรัตนะ</t>
  </si>
  <si>
    <t>64/2569 ลงวันที่ 5 กุมภาพันธ์ 2569</t>
  </si>
  <si>
    <t>นายรณฤทธิ์ ขวัญแก้ว</t>
  </si>
  <si>
    <t>65/2569 ลงวันที่ 4 กุมภาพันธ์ 2569</t>
  </si>
  <si>
    <t>66/2569 ลงวันที่ 6 กุมภาพันธ์ 2569</t>
  </si>
  <si>
    <t>วัสดุวิทยาศาสตร์และการแพทย์ จำนวน 19 รายการ</t>
  </si>
  <si>
    <t>บริษัท โอเคฟาร์มาซี จำกัด</t>
  </si>
  <si>
    <t>67/2569 ลงวันที่ 9 กุมภาพันธ์ 2569</t>
  </si>
  <si>
    <t>วัสดุงานบ้านงานครัว จำนวนเงิน 1 รายการ</t>
  </si>
  <si>
    <t>68/2569 ลงวันที่ 10 กุมภาพันธ์ 2569</t>
  </si>
  <si>
    <t>วัสดุงานบ้านงานครัว จำนวนเงิน 4 รายการ</t>
  </si>
  <si>
    <t>นางทิพย์วรรณ ศรีสุวรรณ</t>
  </si>
  <si>
    <t>วัสดุงานบ้านงานครัว จำนวนเงิน 3 รายการ</t>
  </si>
  <si>
    <t>ร้านดอกไม้บานไม่รู้โรย สงขลา</t>
  </si>
  <si>
    <t>นางสาวอภิสรา นิลสวัสดิ์</t>
  </si>
  <si>
    <t>วัสดุงานบ้านงานครัว จำนวนเงิน 8 รายการ</t>
  </si>
  <si>
    <t>นางสาวปิยะธิดา ภูศักดิ์รังสฤษฎ์</t>
  </si>
  <si>
    <t>72/2569 ลงวันที่ 10 กุมภาพันธ์ 2569</t>
  </si>
  <si>
    <t>วัสดุงานบ้านงานครัว จำนวนเงิน 11 รายการ</t>
  </si>
  <si>
    <t>73/2569 ลงวันที่ 10 กุมภาพันธ์ 2569</t>
  </si>
  <si>
    <t>วัสดุงานบ้านงานครัว จำนวนเงิน 5 รายการ</t>
  </si>
  <si>
    <t>นางสาวอังทิวา จันทสุบรรณ์</t>
  </si>
  <si>
    <t>74/2569 ลงวันที่ 10 กุมภาพันธ์ 2569</t>
  </si>
  <si>
    <t>วัสดุงานบ้านงานครัว จำนวนเงิน 21 รายการ</t>
  </si>
  <si>
    <t>นายโองการ มูณีรัตน์</t>
  </si>
  <si>
    <t>75/2569 ลงวันที่ 10 กุมภาพันธ์ 2569</t>
  </si>
  <si>
    <t>76/2569 ลงวันที่ 10 กุมภาพันธ์ 2569</t>
  </si>
  <si>
    <t>วัสดุสำนักงาน จำนวนเงิน 21 รายการ</t>
  </si>
  <si>
    <t>77/2569 ลงวันที่ 10 กุมภาพันธ์ 2569</t>
  </si>
  <si>
    <t>วัสดุงานบ้านงานครัว จำนวนเงิน 14 รายการ</t>
  </si>
  <si>
    <t>นายรุ่งโรจน์ อ่อนเจริญ</t>
  </si>
  <si>
    <t>78/2569 ลงวันที่ 10 กุมภาพันธ์ 2569</t>
  </si>
  <si>
    <t>วัสดุสำนักงาน จำนวนเงิน 3 รายการ</t>
  </si>
  <si>
    <t>79/2569 ลงวันที่ 10 กุมภาพันธ์ 2569</t>
  </si>
  <si>
    <t>วัสดุงานบ้านงานครัว จำนวนเงิน 2 รายการ</t>
  </si>
  <si>
    <t>นางสาวกรพินธุ์ กีสะบุตร</t>
  </si>
  <si>
    <t>80/2569 ลงวันที่ 10 กุมภาพันธ์ 2569</t>
  </si>
  <si>
    <t>วัสดุก่อสร้าง จำนวน 20 รายการ</t>
  </si>
  <si>
    <t>บริษัท ธีรภัทร์ธนดี จำกัด</t>
  </si>
  <si>
    <t>81/2569 ลงวันที่ 20 กุมภาพันธ์ 2569</t>
  </si>
  <si>
    <t>82/2569 ลงวันที่ 25 กุมภาพันธ์ 2569</t>
  </si>
  <si>
    <t>นายกฤษณ บุญรัตนา</t>
  </si>
  <si>
    <t>83/2569 ลงวันที่ 25 กุมภาพันธ์ 2569</t>
  </si>
  <si>
    <t>84/2569 ลงวันที่ 25 กุมภาพันธ์ 2569</t>
  </si>
  <si>
    <t>วัสดุสำนักงาน จำนวน 9 รายการ</t>
  </si>
  <si>
    <t>85/2569 ลงวันที่ 2 มีนาคม 2569</t>
  </si>
  <si>
    <t xml:space="preserve">จ้างพิมพ์สูจิบัตรเผยแพร่และจ้างพิมพ์ป้ายไวนิล </t>
  </si>
  <si>
    <t>บริษัท ดุนยา ครีเอชั่น จำกัด</t>
  </si>
  <si>
    <t>6/2569 ลงวันที่ 1 มีนาคม 2569</t>
  </si>
  <si>
    <t>ชุดปฏิบัติการทดสอบวัสดุทางวิศวกรรมธรณีเทคนิค</t>
  </si>
  <si>
    <t>บริษัท พีทีเอส อิควิปเม้นท์</t>
  </si>
  <si>
    <t>57/2569 ลงวันที่ 5 กุมภาพันธ์ 2569</t>
  </si>
  <si>
    <t>บริษัท โซนิค จำกัด</t>
  </si>
  <si>
    <t>58/2569 ลงวันที่ 9 กุมภาพันธ์ 2569</t>
  </si>
  <si>
    <t>เครื่องกำจัดเชื้อโรคในอากาศและพื้นผิว</t>
  </si>
  <si>
    <t>บริษัท สเตย์เซฟแอนด์เวลส์ จำกัด</t>
  </si>
  <si>
    <t>59/2569 ลงวันที่ 9 กุมภาพันธ์ 2569</t>
  </si>
  <si>
    <t>บริษัท นีโอเทค จำกัด</t>
  </si>
  <si>
    <t>60/2569 ลงวันที่ 9 กุมภาพันธ์ 2569</t>
  </si>
  <si>
    <t>เครื่องปรับอากาศแบบแยกส่วน แบบแขวน ขนาดไม่น้อยกว่า 25,000 บีทียู พร้อมติดตั้ง</t>
  </si>
  <si>
    <t>61/2569 ลงวันที่ 16 กุมภาพันธ์ 2569</t>
  </si>
  <si>
    <t>ครุภัณฑ์มาตรวิทยา</t>
  </si>
  <si>
    <t>บริษัท พรภัทร เอ็นเตอร์ไดร์ส จำกัด</t>
  </si>
  <si>
    <t>62/2569 ลงวันที่ 16 กุมภาพันธ์ 2569</t>
  </si>
  <si>
    <t>เครื่องดูดควันสำหรับร้านอาคารพร้อมติดตั่ง</t>
  </si>
  <si>
    <t>หจก. คอนแน็คชั่น วัน</t>
  </si>
  <si>
    <t>63/2569 ลงวันที่ 16 กุมภาพันธ์ 2569</t>
  </si>
  <si>
    <t>บริษัท ริโก้ (ประเทศไทย)</t>
  </si>
  <si>
    <t>64/2569 ลงวันที่ 25 กุมภาพันธ์ 2569</t>
  </si>
  <si>
    <t>คอมพิวเตอร์พร้อมอุปกรณ์ประกอบ</t>
  </si>
  <si>
    <t>บริษัท เคเอ็นเอส ซิสเตมส์ จำกัด</t>
  </si>
  <si>
    <t>65/2569 ลงวันที่ 25 กุมภาพันธ์ 2569</t>
  </si>
  <si>
    <t>เครื่องคอมพิวเตอร์สำหรับงานประมวลผล แบบที่ 2 พร้อมเครื่องสำรองไฟสำหรับให้บริการพิมพ์เอกสารฟรีของนักศึกษา</t>
  </si>
  <si>
    <t>บริษัท แม็กซิมัม เซอร์วิสแอนด์ ซัพพลาย จำกัด</t>
  </si>
  <si>
    <t>66/2569 ลงวันที่ 27 กุมภาพันธ์ 2569</t>
  </si>
  <si>
    <t>เครื่องเติมลมอัตโนมัติ จำนวน 2 เครื่อง</t>
  </si>
  <si>
    <t>บริษัท โทเทิ่ลเซอร์วิสแอร์ ซิลเลอร์ จำกัด</t>
  </si>
  <si>
    <t>67/2569 ลงวันที่ 27 กุมภาพันธ์ 2569</t>
  </si>
  <si>
    <t>บริษัท เทคเอ็นซี จำกัด</t>
  </si>
  <si>
    <t>68/2569 ลงวันที่ 27 กุมภาพันธ์ 2569</t>
  </si>
  <si>
    <t>เครื่องมีลติมีเดียโปรเจคเตอร์ จำนวน 2 เครื่อง</t>
  </si>
  <si>
    <t>บส.ค.26/2569 ลว. 10 กุมภาพันธ์ 2569</t>
  </si>
  <si>
    <t>โทรศัพท์ไร้สายแบบมีตัวลูก</t>
  </si>
  <si>
    <t>บส.ค.27/2569 ลว. 12 กุมภาพันธ์ 2569</t>
  </si>
  <si>
    <t>บส.ค.28/2569 ลว. 19 กุมภาพันธ์ 2569</t>
  </si>
  <si>
    <t>ครุภัณฑ์์ จำนวน 5 รายการ</t>
  </si>
  <si>
    <t>ร้านพรชัย เฟอร์นิเจอร์</t>
  </si>
  <si>
    <t>บส.ค.29/2569 ลว. 25 กุมภาพันธ์ 2569</t>
  </si>
  <si>
    <t>เครื่องปรัับอากาศแบบแยกส่วนแบบตั้งพื้น ขนาดไม่น้อยกว่า 12,000 บีทียู พร้อมติดตั่ง จำนวน 2 เครื่อง</t>
  </si>
  <si>
    <t>พัดลมดูดระบายอากาศ</t>
  </si>
  <si>
    <t>บริษัท ธ เทวาฤทธิ์ จำกัด</t>
  </si>
  <si>
    <t>175/2569 ลงวันที่ 20 กุมภาพันธ์ 2569</t>
  </si>
  <si>
    <t>จ้างซ่อมบำรุงยานพาหนะ ทะเบียน 82-7452 สงขลา</t>
  </si>
  <si>
    <t>บริษัท ทูพีเค โซลูชัน จำกัด</t>
  </si>
  <si>
    <t>173/2569 ลงวันที่ 20 กุมภาพันธ์ 2569</t>
  </si>
  <si>
    <t>จ้างซ่อมบำรุงยานพาหนะ ทะเบียน 40-0433 สงขลา</t>
  </si>
  <si>
    <t>172/2569 ลงวันที่ 20 กุมภาพันธ์ 2569</t>
  </si>
  <si>
    <t>จ้างซ่อมบำรุงยานพาหนะ ทะเบียน 40-0529 สงขลา</t>
  </si>
  <si>
    <t>174/2569 ลงวันที่ 20 กุมภาพันธ์ 2569</t>
  </si>
  <si>
    <t>นายสิริปกรณ์ เจ้ยแก้ว</t>
  </si>
  <si>
    <t>166/2569 ลงวันที่ 9 กุมภาพันธ์ 2569</t>
  </si>
  <si>
    <t>จ้างขยายเขตระบบไฟฟ้า</t>
  </si>
  <si>
    <t>การไฟฟ้าส่วนภูมิภาค</t>
  </si>
  <si>
    <t>179/2569 ลงวันที่ 6 มีนาคม 2569</t>
  </si>
  <si>
    <t xml:space="preserve">จ้างบำรุงรักษาอุปกรณ์สำรองข้อมูลคอมพิวเตอร์แม่ข่าย </t>
  </si>
  <si>
    <t>176/2569 ลงวันที่ 20 กุมภาพันธ์ 2569</t>
  </si>
  <si>
    <t>จ้างซ่อมบำรุงยานพาหนะ ทะเบียน ๔๐-๐๕๒๙ สงขลา</t>
  </si>
  <si>
    <t>182/2569 ลงวันที่ 27 กุมภาพันธ์ 2569</t>
  </si>
  <si>
    <t>จ้างซ่อมเสาธง</t>
  </si>
  <si>
    <t>195/2569 ลงวันที่ 11 มีนาคม 2569</t>
  </si>
  <si>
    <t>จ้างตกแต่งสถานที่บนเวทีและป้ายรางวัล</t>
  </si>
  <si>
    <t>หจก.คอนทินิวอัส อีเว้นท์ ออแกไนเซอร์</t>
  </si>
  <si>
    <t>178/2569 ลงวันที่ 20 กุมภาพันธ์ 2569</t>
  </si>
  <si>
    <t>จ้างทำสื่อประชาสัมพันธ์</t>
  </si>
  <si>
    <t>หจก.ไฟท์โต้ ทีม</t>
  </si>
  <si>
    <t>193/2569 ลงวันที่ 20 กุมภาพันธ์ 2569</t>
  </si>
  <si>
    <t>จ้างซ่อมแซมหลังคาโรงจอดรถบัส</t>
  </si>
  <si>
    <t>188/2569 ลงวันที่ 6 มีนาคม 2569</t>
  </si>
  <si>
    <t>จ้างซ่อมเครื่องปรัับอากาศ</t>
  </si>
  <si>
    <t>189/2569 ลงวันที่ 6 มีนาคม 2569</t>
  </si>
  <si>
    <t>จ้างจัดทำแบบรูปรายการเพื่อใช้ในการตกแต่งร้านกาแฟ</t>
  </si>
  <si>
    <t>วั่าที่ร้อยตรีกิตติศักดิ์ สุกใส</t>
  </si>
  <si>
    <t>198/2569 ลงวันที่ 11 มีนาคม 2569</t>
  </si>
  <si>
    <t>โรงแรมลากูน่า แกรนด์ โฮเทล แอนด์ สปา</t>
  </si>
  <si>
    <t>177/2569 ลงวันที่ 20 กุมภาพันธ์ 2569</t>
  </si>
  <si>
    <t>จ้างเหมารถตู้</t>
  </si>
  <si>
    <t>196/2569 ลงวันที่ 19 กุมภาพันธ์ 2569</t>
  </si>
  <si>
    <t>จ้างทำสื่อประชาสัมพันธ์คลินิกเทคโนโลยี (รายงานสรุปผลการปฏิบัติงาน)</t>
  </si>
  <si>
    <t>ทัชสกรีน</t>
  </si>
  <si>
    <t>192/2569 ลงวันที่ 23 กุมภาพันธ์ 2569</t>
  </si>
  <si>
    <t>จ้างทำสื่อประชาสัมพันธ์ จ้างจัดบูธนิทรรศการ เครื่องเสียงและเวที และจ้างบันทึกภาพนิ่งและตัดต่อวิดีโอ</t>
  </si>
  <si>
    <t>หจก.ไฟท์โต้ทีม</t>
  </si>
  <si>
    <t xml:space="preserve"> จ้างทำสื่อสรุปผลงานโครงการ จ้างถ่ายภาพนิ่งและตัดต่อวิดีโอ และจ้างออกแบบและผลิตอุปกรณ์ออกบูธประชาสัมพันธ์</t>
  </si>
  <si>
    <t>นายธนา สุขจันทร์</t>
  </si>
  <si>
    <t>194/2569 ลงวันที่ 3 กุมภาพันธ์ 2569</t>
  </si>
  <si>
    <t>ชุดแอปพลิเคชันสำหรับการเรียนการสอนและบริหารจัดการองค์กร (google)</t>
  </si>
  <si>
    <t>บริษัท ล็อกซเล่ย์ ออบิท จำกัด (มหาชน)</t>
  </si>
  <si>
    <t>จ.24/2569 ลวันที่ 31 มีนาคม 2569</t>
  </si>
  <si>
    <t>RTC Supply and Service limited partnership</t>
  </si>
  <si>
    <t>26/2569 ลงวันที่ 26 มกราคม 2569</t>
  </si>
  <si>
    <t>27/2569 ลงวันที่ 24 กุมภาพันธ์ 2569</t>
  </si>
  <si>
    <t>จ้างซ่อมชุดทดสอบแรงที่เกิดจากการพุ่งชนของสายน้ำ 
พร้อมโต๊ะทดสอบทางชลศาสตร์</t>
  </si>
  <si>
    <t>บริษัท ธีรภััทร์ธนบดี จำกัด</t>
  </si>
  <si>
    <t>24/2569 ลงวันที่ 14 กุมภาพันธ์ 2569</t>
  </si>
  <si>
    <t>จ้างเปลี่ยนกุญแจประตูบานสวิง ห้อง 25102 โรงปฏิบัติงานเครื่องกล</t>
  </si>
  <si>
    <t>29/2569 ลงวันที่ 24 กุมภาพันธ์ 2569</t>
  </si>
  <si>
    <t>จ้างซ่อมโดยการเปลี่ยนทางน้ำฝนบนหลังคา อาคาร 19</t>
  </si>
  <si>
    <t>นายประสิทธิ์ วิเศษดอนหวาย</t>
  </si>
  <si>
    <t>28/2569 ลงวันที่ 24 กุมภาพันธ์ 2569</t>
  </si>
  <si>
    <t>จ้างซ่อมครุภัณฑ์เครื่องปรับอากาศ จำนวน 5 เครื่อง</t>
  </si>
  <si>
    <t>27/2569 ลงวันที่ 17 กุมภาพันธ์ 2569</t>
  </si>
  <si>
    <t>จ้างซ่อมครุภัณฑ์เครื่องปรับอากาศ จำนวน 2 เครื่อง</t>
  </si>
  <si>
    <t>26/2569 ลงวันที่ 17 กุมภาพันธ์ 2569</t>
  </si>
  <si>
    <t>จ้างซ่อมครุภัณฑ์เครื่องปรับอากาศ จำนวน 1 เครื่อง</t>
  </si>
  <si>
    <t>25/2569 ลงวันที่ 17 กุมภาพันธ์ 2569</t>
  </si>
  <si>
    <t>31/2569 ลงวันที่ 27 กุมภาพันธ์ 2569</t>
  </si>
  <si>
    <t>จ้างซ่อมครุภัณฑ์เครื่องปรับอากาศ จำนวน 3 เครื่อง</t>
  </si>
  <si>
    <t>32/2569 ลงวันที่ 27 กุมภาพันธ์ 2569</t>
  </si>
  <si>
    <t>33/2569 ลงวันที่ 4 มีนาคม 2569</t>
  </si>
  <si>
    <t>37/2569 ลงวันที่ 20 มีนาคม 2569</t>
  </si>
  <si>
    <t>บริษัท ริิโก้ (ประเทศไทย) จก.</t>
  </si>
  <si>
    <t>20/2569 วันที่ 18 กุมภาพันธ์ 2569</t>
  </si>
  <si>
    <t>21/2569 วันที่ 18 กุมภาพันธ์ 2569</t>
  </si>
  <si>
    <t>22/2569 วันที่ 18 กุมภาพันธ์ 2569</t>
  </si>
  <si>
    <t>23/2569 วันที่ 18 กุมภาพันธ์ 2569</t>
  </si>
  <si>
    <t>24/2569 วันที่ 20 กุมภาพัน 2569</t>
  </si>
  <si>
    <t>วัสดุวิิทยาศาสตร์และการแพทย์</t>
  </si>
  <si>
    <t>25/2569 วันที่ 26 กุมภาพันธ์ 2569</t>
  </si>
  <si>
    <t>26/2569 วันที่ 23 กุมภาพันธ์ 2569</t>
  </si>
  <si>
    <t>27/2569 วันที่ 23 กุมภาพันธ์ 2569</t>
  </si>
  <si>
    <t>บริษัท ธีรภัทร์์ธนบดี จำกัด</t>
  </si>
  <si>
    <t>28/2569 วันที่ 25 กุมภาพันธ์ 2569</t>
  </si>
  <si>
    <t>จ้างเหมาออกแบบและผลิตบรรจุภัณฑ์สบู่เห็ดแครงน้ำผึ้ง จำนวน 1 งาน</t>
  </si>
  <si>
    <t>นางสาวฮานิส แนลูแล</t>
  </si>
  <si>
    <t>จจ 18/2569 วันที่ 24 กุมภาพันธ์ 2569</t>
  </si>
  <si>
    <t>จ้างเหมาออกแบบและผลิตบรรจุภัณฑ์กระเป๋าเส้นสายลายถัก</t>
  </si>
  <si>
    <t>ร้าน พิกเซล ดีไซน์ แอนด์ พริ้นท์</t>
  </si>
  <si>
    <t>จซ 19/2569 วันที่ 1 กุมภาพันธ์ 2569</t>
  </si>
  <si>
    <t>จัดซื้อของที่ระลึกสำหรับสถานประกอบการ</t>
  </si>
  <si>
    <t>บริษัท นีโอพ้อย (1995) จำกัด</t>
  </si>
  <si>
    <t>จซ 12/2569 วันที่ 26 กุมภาพันธ์ 2569</t>
  </si>
  <si>
    <t>จัดซื้อวัสดุคอมพิวเตอร์ จำนวน 10 รายการ</t>
  </si>
  <si>
    <t>จซ 16/2569 วันที่ 3 กุมภาพันธ์ 2569</t>
  </si>
  <si>
    <t>จัดซื้อวัสดุสำนักงาน จำนวน 5 รายการ</t>
  </si>
  <si>
    <t>จซ 20/2569 วันที่ 11 กุมภาพันธ์ 2569</t>
  </si>
  <si>
    <t>จัดซื้อวัสดุไฟฟ้าและวิทยุ จำนวน 10 รายการ</t>
  </si>
  <si>
    <t>หจก. แอลดีเอส เน็ทเวิร์ค</t>
  </si>
  <si>
    <t>จซ 21/2569 วันที่ 2 กุมภาพันธ์ 2569</t>
  </si>
  <si>
    <t>จัดซื้อวัสดุสำนักงาน จำนวน 21 รายการ</t>
  </si>
  <si>
    <t>จซ 22/2569 วันที่ 3 กุมภาพันธ์ 2569</t>
  </si>
  <si>
    <t>ซื้อวัสดุงานบ้านงานครัว จำนวน 17 รายการ</t>
  </si>
  <si>
    <t>จซ 23/2569 วันที่ 5 กุมภาพันธ์ 2569</t>
  </si>
  <si>
    <t>ซื้อวัสดุสำนักงาน จำนวน 17 รายการ</t>
  </si>
  <si>
    <t>จซ 24/2569 วันที่ 19 กุมภาพันธ์ 2569</t>
  </si>
  <si>
    <t>จัดซื้อวัสดุก่อสร้าง จำนวน 40 รายการ</t>
  </si>
  <si>
    <t>จซ 25/2569 วันที่ 25 กุมภาพันธ์ 2569</t>
  </si>
  <si>
    <t>จัดซื้อวัสดุการเกษตร จำนวน 14 รายการ</t>
  </si>
  <si>
    <t>จซ 26/2569 วันที่ 25 กุมภาพันธ์ 2569</t>
  </si>
  <si>
    <t>จัดซื้อวัสดุไฟฟ้าและวิทยุ จำนวน 22 รายการ</t>
  </si>
  <si>
    <t>หจก. อ. การไฟ้า (สข.)</t>
  </si>
  <si>
    <t>จซ 27/2569 วันที่ 25 กุมภาพันธ์ 2569</t>
  </si>
  <si>
    <t>67/2569 ลงวันที่ 29 มกราคม 2569</t>
  </si>
  <si>
    <t>วัสดุงานบ้านงานครัว 16 รายการ</t>
  </si>
  <si>
    <t>บริษัท ควอลิตี้</t>
  </si>
  <si>
    <t>73/2569 ลงวันที่ 12 กุมภาพันธ์ 2569</t>
  </si>
  <si>
    <t>นางสาววันทดา แก้วสวัสดิ์</t>
  </si>
  <si>
    <t>72/2569 ลงวันที่ 6 กุมภาพันธ์ 2569</t>
  </si>
  <si>
    <t>วัสดุสำนักงาน 30 รายการ</t>
  </si>
  <si>
    <t>75/2569 ลงวันที่ 20 กุมภาพันธ์ 2569</t>
  </si>
  <si>
    <t>77/2569 ลงวันที่ 6 มีนาคม 2569</t>
  </si>
  <si>
    <t>วัสดุไฟฟ้าและวิทยุ 3 รายการ</t>
  </si>
  <si>
    <t>74/2569 ลงวันที่ 12 กุมภาพันธ์ 2569</t>
  </si>
  <si>
    <t>37/2569 ลงวันที่ 2 กุมภาพันธ์ 2569</t>
  </si>
  <si>
    <t>36/2569 ลงวันที่ 2 กุมภาพันธ์ 2569</t>
  </si>
  <si>
    <t>35/2569 ลงวันที่ 2 กุมภาพันธ์ 2569</t>
  </si>
  <si>
    <t>34/2569 ลงวันที่ 2 กุมภาพันธ์ 2569</t>
  </si>
  <si>
    <t>หจก. มริสาโฮมซัพพลาย สนง.ใหญ่</t>
  </si>
  <si>
    <t>33/2569 ลงวันที่ 2 กุมภาพันธ์ 2569</t>
  </si>
  <si>
    <t>ซื้อวัสดุคอมพิวเตอร์</t>
  </si>
  <si>
    <t>32/2569 ลงวันที่ 2 กุมภาพันธ์ 2569</t>
  </si>
  <si>
    <t xml:space="preserve">หกจ.ก้วงฮวดมาร์เก็ตติ้ง </t>
  </si>
  <si>
    <t>31/2569 ลงวันที่ 2 กุมภาพันธ์ 2569</t>
  </si>
  <si>
    <t>39/2569 ลงวันที่ 12 กุมภาพันธ์ 2569</t>
  </si>
  <si>
    <t xml:space="preserve">จ้างซ่อมครุภัณฑ์ 3 รายการ </t>
  </si>
  <si>
    <t xml:space="preserve">บริษัท เอสซีเทค (ประเทศไทย) จำกัด </t>
  </si>
  <si>
    <t>013/2569  ลงวันที่ 6 มีนาคม 2569</t>
  </si>
  <si>
    <t xml:space="preserve">จ้างซ่่อมเครื่องปรับอากาศ จำนวน 1 เครื่อง </t>
  </si>
  <si>
    <t xml:space="preserve">ร้านพงศ์ศักดิ์แอร์ </t>
  </si>
  <si>
    <t>014/2569 ลงวันที่ 9 มีนาคม 2569</t>
  </si>
  <si>
    <t>015/2569 ลงวันที่ 16 มีนาคม 2569</t>
  </si>
  <si>
    <t xml:space="preserve">จ้างเหมาบริการแสดงพิธีเปิดโครงการ 1 ชุด รายการ ชุดการแสดงดนตรีร่วมสมัย </t>
  </si>
  <si>
    <t xml:space="preserve">นางสาวปุญญิศา  สมจริง </t>
  </si>
  <si>
    <t>016/2569 ลงวันที่ 16 มีนาคม 2569</t>
  </si>
  <si>
    <t>001/2569 ลงวันที่ 26 กันยายน 2568</t>
  </si>
  <si>
    <t>จ้างล้างทำความสะอาดและซ่อมแซมเครื่องปรับอากาศ จำนวน 8 เครื่อง</t>
  </si>
  <si>
    <t>203/2569 ลงวันที่ 17 มีนาคม 2569</t>
  </si>
  <si>
    <t>เหมาตรวจสอบคุณภาพข้อมูลและทำรายงาน</t>
  </si>
  <si>
    <t>นางสาวอนัฐยา ขุนจำนงค์</t>
  </si>
  <si>
    <t>จ.21/2569 ลงวันที่ 24 มีนาคม 2569</t>
  </si>
  <si>
    <t>เหมาสำรวจเก็บข้อมูลขอบเขตทางปกครองหรือการบริหารพื้นที่</t>
  </si>
  <si>
    <t>นายพัสกร พูลเกิด</t>
  </si>
  <si>
    <t>จ.20/2569 ลงวันที่ 24 มีนาคม 2569</t>
  </si>
  <si>
    <t>เหมาสำรวจเก็บข้อมูลสถานที่สำคัญและหน่วยงานราชการ</t>
  </si>
  <si>
    <t>นายอาณัตร์ ยูโซ๊ะ</t>
  </si>
  <si>
    <t>จ.23/2569 ลงวันที่ 24 มีนาคม 2569</t>
  </si>
  <si>
    <t>จ้างเหมาสำรวจเก็บข้อมูลด้านสังคมและมนุษย์</t>
  </si>
  <si>
    <t>นางสาวพชรอร วงษ์หรรษา</t>
  </si>
  <si>
    <t>จ.19/2569 ลงวันที่ 24 มีนาคม 2569</t>
  </si>
  <si>
    <t xml:space="preserve"> จ้างเหมาสำรวจเก็บข้อมูลสภาพแวดล้อมทางธรรมชาติ/ความเสี่ยงภัย</t>
  </si>
  <si>
    <t xml:space="preserve"> นายณัฐวุฒิ เกื้อจอก</t>
  </si>
  <si>
    <t>จ.18/2569 ลงวันที่ 24 มีนาคม 2569</t>
  </si>
  <si>
    <t>จ้างเหมาสำรวจเก็็บข้อมูลโครงสร้างพื้นฐานด้านคมนาคม/โลจิสติกส์</t>
  </si>
  <si>
    <t>นายโยธิน จันทร์ครุธ</t>
  </si>
  <si>
    <t>จ.24/2569 ลงวันที่ 24 มีนาคม 2569</t>
  </si>
  <si>
    <t>จ้างซอ่มเครื่องพิมพ์เลเซอร์สี</t>
  </si>
  <si>
    <t>หจก.ทีเอส เซอร์วิส แอนด์ เซลส์</t>
  </si>
  <si>
    <t>204/2569 ลงวันที่ 17 มีนาคม 2569</t>
  </si>
  <si>
    <t>จ้างซ่อมบำรุงยานพาหนะ จำนวน 3 คัน</t>
  </si>
  <si>
    <t>บริษัท ทูพีเค โซลูชั่น</t>
  </si>
  <si>
    <t>199/2569 ลงวันที่ 17 มีนาคม 2569</t>
  </si>
  <si>
    <t>จ้างเหมางานซ่อมบำรุงยานพาหนะ ทะเบียน นค 2210 สงขลา</t>
  </si>
  <si>
    <t xml:space="preserve"> 201/2569 ลงวันที่ 17 มีนาคม 2569</t>
  </si>
  <si>
    <t>จ้างซ่อมเครื่องสูบน้ำ จำนวน ๒ เครื่อง</t>
  </si>
  <si>
    <t>บริษัท ดับบลิว พี เอ็ม เอ็นจิเนียริ่ง แอนด์ เซอร์วิส จำกัด</t>
  </si>
  <si>
    <t>206/2569 ลงวันที่ 24 มีนาคม 2569</t>
  </si>
  <si>
    <t>จ้างเหมางานซ่อมบำรุงยานพาหนะ ทะเบียน ผน-4410 สงขลา</t>
  </si>
  <si>
    <t xml:space="preserve"> 200/2569 ลงวันที่ 17 มีนาคม 2569</t>
  </si>
  <si>
    <t>จ้างซ่อมเครื่องปรับอากาศ จำนวน ๑ เครื่อง</t>
  </si>
  <si>
    <t xml:space="preserve"> 202/2569 ลงวันที่ 17 มีนาคม 2569</t>
  </si>
  <si>
    <t>จัดงานนัดพบแรงงานเพื่อให้สถานประกอบการมารับสมัครงานโดยตรงในรูปแบบ Onsite และ Online</t>
  </si>
  <si>
    <t>191/2569 ลงวันที่ 9 มีนาคม 2569</t>
  </si>
  <si>
    <t>207/2569 ลงวันที่ 24 มีนาคม 2569</t>
  </si>
  <si>
    <t xml:space="preserve">จ้างเหมาบริการตัดหญ้าภายในมหาวิทยาลัย </t>
  </si>
  <si>
    <t>216/2569 ลงวันที่ 24 มีนาคม 2569</t>
  </si>
  <si>
    <t>จ้างฉีดล้างหม้อแปลงไฟฟ้าบริเวณมหาวิทยาลัย ประจำปี พ.ศ.2569</t>
  </si>
  <si>
    <t>205/2569 ลงวันที่ 22 มีนาคม 2569</t>
  </si>
  <si>
    <t xml:space="preserve">	 จ้างซ่อมบำรุงรักษาเครื่องปรับอากาศ </t>
  </si>
  <si>
    <t>214/2569 ลงวันที่ 24 มีนาคม 2569</t>
  </si>
  <si>
    <t>215/2569 ลงวันที่ 24 มีนาคม 2569</t>
  </si>
  <si>
    <t>จ้างเหมาป้องกันและกำจัดปลวก ณ สำนักงานอธิการบดี</t>
  </si>
  <si>
    <t>บจก.ทีแคร์ เคมิคอลเซอร์วิส</t>
  </si>
  <si>
    <t>217/2569 ลงวันที่ 24 มีนาคม 2569</t>
  </si>
  <si>
    <t>จ้างเหมาจัดทำผลิตภัณฑ์ต้นแบบ จำนวน 4 รายการ</t>
  </si>
  <si>
    <t>แอดโฟร์เอ</t>
  </si>
  <si>
    <t>218/2569 ลงวันที่ 26 มีนาคม 2569</t>
  </si>
  <si>
    <t>ซื้อหนังสืออิเล็กทรอนิกส์ (e-Book) และวารสารอิเล็กทรอนิกส์ (e-Journal) จํานวน 1 ระบบ</t>
  </si>
  <si>
    <t>บจก.ไลเบอร์เทค</t>
  </si>
  <si>
    <t>222/2569 ลงวันที่ 27 มีนาคม 2569</t>
  </si>
  <si>
    <t xml:space="preserve">จ้างซ่อมเครื่องพิมพ์ชนิดเลเซอร์สี </t>
  </si>
  <si>
    <t>221/2569 ลงวันที่ 27 มีนาคม 2569</t>
  </si>
  <si>
    <t xml:space="preserve">จ้างเหมาซ่อมบำรุงยานพาหนะ ทะเบียน งน 2295 สงขลา </t>
  </si>
  <si>
    <t>208/2569 ลงวันที่ 24 มีนาคม 2569</t>
  </si>
  <si>
    <t>จ้างซ่อมฝ้าเพดานอาคาร 42 อาคาร 55 และอาคาร 58 คณะศิลปศาสตร์</t>
  </si>
  <si>
    <t>หจก.ฐานรัตนะพิพัฒน์</t>
  </si>
  <si>
    <t>จ.26/2569 ลงวันที่ 2 เมษายน 2569</t>
  </si>
  <si>
    <t>เช่าชุดการแสดงศิลปวัฒนธรรม</t>
  </si>
  <si>
    <t>นายธวัชชัย ซ้ายศรี</t>
  </si>
  <si>
    <t>220/2569 ลงวันที่ 26 มีนาคม 2569</t>
  </si>
  <si>
    <t>เช่าชุดการประกวดร้องเพลงลูกทุ่ง ค่าแต่งหน้า ทำผม และเช่าอุปกรณ์ประกอบ และจ้างทำเพลงประกอบการประกวดร้องเพลงลูกทุ่ง</t>
  </si>
  <si>
    <t>นายพสิษฐ เก่งล้วนหวัด</t>
  </si>
  <si>
    <t>219/2569 ลงวันที่ 26 มีนาคม 2569</t>
  </si>
  <si>
    <t>ขอจ้างทำสื่อโทรทัศน์</t>
  </si>
  <si>
    <t>บริษัท คราฟท์ เดอะ โมเม้นท์ สตูดิโอ จำกัด</t>
  </si>
  <si>
    <t>จ.25/2569 ลงวันที่ 1 เมษายน 2569</t>
  </si>
  <si>
    <t>จ้างเหมาจัดทำเล่มรายงานความก้าวหน้าฯ</t>
  </si>
  <si>
    <t>นางสาวมลฤดี ขุนเพ็ชร</t>
  </si>
  <si>
    <t>224/2569 ลงวันที่ 26 มีนาคม 2569</t>
  </si>
  <si>
    <t>จ้างเหมาเก็บข้อมูลคำนวณผลลัพท์ทางเศรษฐศาสตร์</t>
  </si>
  <si>
    <t>นางสาวฤทัยชนก ดำแก้ว</t>
  </si>
  <si>
    <t>226/2569 ลงวันที่ 26 มีนาคม 2569</t>
  </si>
  <si>
    <t>จ้างออกแบบและเขีียนแบบ 3D</t>
  </si>
  <si>
    <t>นายจีรวัฒน์ ดำโชติ</t>
  </si>
  <si>
    <t>209/2569 ลงวันที่ 17 มีนาคม 2569</t>
  </si>
  <si>
    <t>จ้างเหมาประเมินผลตอบแทนทางสังคม (SROI) และผลตอบแทนจากการลงทุน (ROI)</t>
  </si>
  <si>
    <t>นางสิริลักษณ์ ทองพูน</t>
  </si>
  <si>
    <t>จ.27/2569 ลงวันที่ 2 เมษายน 2569</t>
  </si>
  <si>
    <t>ซื้อวััสดุสำนักงาน</t>
  </si>
  <si>
    <t xml:space="preserve">ตู้พร้อมถังดับเพลิง พร้อมติดตั้ง </t>
  </si>
  <si>
    <t>บจก. ส. ดัลเพลิง</t>
  </si>
  <si>
    <t>บส.ค. 32/2569 ลว. 5 มีนาคม 2569</t>
  </si>
  <si>
    <t>ครุภัณฑ์ห้องปฏิบัติการโลจิสติกส์ สาขาการจัดการ (การจัดการโลจิสติกส์และโซ่อุปทาน)</t>
  </si>
  <si>
    <t>บจก. สยามนครินทร์ออฟฟิศบาย</t>
  </si>
  <si>
    <t>69/2569 ลว. 2 มีนาคม 2569</t>
  </si>
  <si>
    <t xml:space="preserve">ชุดเรียนรู้และประยุกต์การทำงานของหุ่นยนต์อัจฉริยะ </t>
  </si>
  <si>
    <t>บจก. ออโตได้แด็กติก</t>
  </si>
  <si>
    <t>70/2569 ลว. 6 มีนาคม 2569</t>
  </si>
  <si>
    <t>ครุุภัณฑ์จำนวน 3 รายการ</t>
  </si>
  <si>
    <t>71/2569 ลว. 6 มีนาคม 2569</t>
  </si>
  <si>
    <t>ครุภัณฑ์์ระบบภาพและเสียงห้องประชุม</t>
  </si>
  <si>
    <t>บกจ. ที.เอส.เซอร์วิส แอนด์เซลล์</t>
  </si>
  <si>
    <t>72/2569 ลว. 16 มีนาคม 2569</t>
  </si>
  <si>
    <t>ครุภัณฑ์ประชุมและปฏิบัติการทักษะการเรียนรู้</t>
  </si>
  <si>
    <t>73/2569 ลว. 17 มีนาคม 2569</t>
  </si>
  <si>
    <t>ชุดเครื่องคอมพิวเตอร์แม่ข่ายแบบควบรวมเทคโนโลยีสำหรับประมวลผลงานอุทกศาสตร์ขั้นสูง</t>
  </si>
  <si>
    <t>บจก. เคเอ็นเอสซิสเตมส์</t>
  </si>
  <si>
    <t>74/2569 ลว. 25 มีนาคม 2569</t>
  </si>
  <si>
    <t>75/2569 ลว. 27 มีนาคม 2569</t>
  </si>
  <si>
    <t xml:space="preserve">จ้างซ่อมเครื่องปรับอากาศ จำนวน 1 เครื่อง </t>
  </si>
  <si>
    <t>018/2569 ลงวันที่ 5 มีนาคม 2569</t>
  </si>
  <si>
    <t>จ้างล้างเครื่องปรับอากาศ จำนวน 14 เครื่อง</t>
  </si>
  <si>
    <t>019/2569 ลงวันที่ 16 มีนาคม 2570</t>
  </si>
  <si>
    <t>020/2569 ลงวันที่ 16 มีนาคม 2569</t>
  </si>
  <si>
    <t>วัสดุสำนักงาน จำนวน 12 รายการ</t>
  </si>
  <si>
    <t>86/2569 ลงวันที่ 5 มีนาคม 2569</t>
  </si>
  <si>
    <t>วัสดุงานบ้านงานครัว จำนวน 12 รายการ</t>
  </si>
  <si>
    <t>ร้านยูเก็น ดอกไม้กินได้</t>
  </si>
  <si>
    <t>87/2569 ลงวันที่ 5 มีนาคม 2569</t>
  </si>
  <si>
    <t>วัสดุไฟฟ้าและวิทยุ จำนวน 4 รายการ</t>
  </si>
  <si>
    <t>ห้างหุ้นส่วนจำกัด สงขลาอิเลคทริค</t>
  </si>
  <si>
    <t>88/2569 ลงวันที่ 13 มีนาคม 2569</t>
  </si>
  <si>
    <t>วัสดุคอมพิวเตอร์ จำนวน 6 รายการ</t>
  </si>
  <si>
    <t>89/2569 ลงวันที่ 17 มีนาคม 2569</t>
  </si>
  <si>
    <t>วัสดุคอมพิวเตอร์ จำนวน 4 รายการ</t>
  </si>
  <si>
    <t>90/2569 ลงวันที่ 13 มีนาคม 2569</t>
  </si>
  <si>
    <t>91/2569 ลงวันที่ 20 มีนาคม 2569</t>
  </si>
  <si>
    <t>วัสดุการเกษตร จำนวน 3 รายการ</t>
  </si>
  <si>
    <t>ร้านสุนิสาพันธุ์ไม้</t>
  </si>
  <si>
    <t>92/2569 ลงวันที่ 30 มีนาคม 2569</t>
  </si>
  <si>
    <t xml:space="preserve">วัสดุน้ำมันและหล่อลื่น </t>
  </si>
  <si>
    <t>บริษัท เซ้าท์เธิร์นโลจิสติกส์ (2009) จำกัด</t>
  </si>
  <si>
    <t>28/2569 ลงวันที่ 5 มีนาคม 2569</t>
  </si>
  <si>
    <t>29/2569 ลงวันที่ 13 มีนาคม 2569</t>
  </si>
  <si>
    <t>30/2569 ลงวันที่ 13 มีนาคม 2569</t>
  </si>
  <si>
    <t>บริษัท ไซเอ็นแลบ จำกัด</t>
  </si>
  <si>
    <t>31/2569 ลงวันที่ 1 เมษายน 2569</t>
  </si>
  <si>
    <t>บริษัท พีดับบลิวซิสเต็ม จำกัด</t>
  </si>
  <si>
    <t>36/2569 ลงวันที่ 3 เมษายน 2569</t>
  </si>
  <si>
    <t>บริษัท ธีรภัทร์ธนบดี จำกัด</t>
  </si>
  <si>
    <t>33/2569 ลงวันที่ 3 เมษายน 2569</t>
  </si>
  <si>
    <t>34/2569 ลงวันที่ 3 เมษายน 2569</t>
  </si>
  <si>
    <t>35/2569 ลงวันที่ 3 เมษายน 2569</t>
  </si>
  <si>
    <t>37/2569 ลงวันที่ 8 เมษายน 2569</t>
  </si>
  <si>
    <t>จ้างทำป้ายไวนิล</t>
  </si>
  <si>
    <t>ร้านศักดิ์โฆษณา</t>
  </si>
  <si>
    <t>34/2569 ลงวันที่ 13 มีนาคม 2569</t>
  </si>
  <si>
    <t>เช่าเครื่องถ่ายเอกสาร งวด 4</t>
  </si>
  <si>
    <t>บริษัท แคนนอน</t>
  </si>
  <si>
    <t>บันทึกข้อตกลง1/2568 ลงวันที่ 1 ตุลาคม 2568</t>
  </si>
  <si>
    <t>จ้างเหมาบริการออกแบบและผลิตสื่อเพื่อสื่สารองค์กร</t>
  </si>
  <si>
    <t>REE RECORD VDO PRODUCTION</t>
  </si>
  <si>
    <t>35/2569 ลงวันที่ 16 มีนาคม 2569</t>
  </si>
  <si>
    <t>จ้างซ่อมปั้มน้ำ และตรวจสอบระบบกรองน้ำ แบบ Reverse</t>
  </si>
  <si>
    <t>36/2569 ลงวันที่ 18 มีนาคม 2569</t>
  </si>
  <si>
    <t>จ้างซ่อมเครื่องคอมพิวเตอร์และเครื่องสำรองไฟ</t>
  </si>
  <si>
    <t>80/2569 ลงวันที่ 25 มีนาคม 2569</t>
  </si>
  <si>
    <t>จ้างซ่อมครุภัณฑ์์เครื่องปรับอากาศ จำนวน 2 เครื่อง</t>
  </si>
  <si>
    <t>40/2569 ลงวันที่ 26 มีนาคม 2569</t>
  </si>
  <si>
    <t>บริษัท คูลชอปแอร์ เซ็นเตอร์ จำกัด</t>
  </si>
  <si>
    <t>42/2569 ลงวันที่ 1 เมษายน 2569</t>
  </si>
  <si>
    <t>จ้างซ่อมคอมพิวเตอร์และเครื่องสำรองไฟ จำนวน 10 รายการ</t>
  </si>
  <si>
    <t>41/2569 ลงวันที่ 31 มีนาคม 2569</t>
  </si>
  <si>
    <t>เช่าเครื่องถ่ายเอกสาร จำนวน 5 เครื่อง</t>
  </si>
  <si>
    <t>บริษัทแคนนอน มาร์เก็ตติ้ง ไทยแลนด์</t>
  </si>
  <si>
    <t>บันทึกข้อตกลง1/2569 ลงวันที่ 1 ตุลาคม 2568</t>
  </si>
  <si>
    <t>จ้างเหมาถ่ายเอกสารคู่มือบันทึกการฝึกประสบการณ์วิชาชีพ จำนวน 1 งาน</t>
  </si>
  <si>
    <t>จจ 20/2569 วันที่ 10 มีนาคม 2569</t>
  </si>
  <si>
    <t>บริษัท โชคดีสุข จำกัด</t>
  </si>
  <si>
    <t>จจ 21/2569 วันที่ 19 มีนาคม 2569</t>
  </si>
  <si>
    <t>จ้างเหมาบริการรถตู้ปรับอากาศ จำนวน 3 คัน</t>
  </si>
  <si>
    <t>จจ 22/2569 วันที่ 19 มีนาคม 2569</t>
  </si>
  <si>
    <t>จ้างเหมาออกแบบและผลิตป้ายหน้าห้องพร้อมติดตั้ง</t>
  </si>
  <si>
    <t>จจ 23/2569 วันที่ 31 มีนาคม 2569</t>
  </si>
  <si>
    <t>จ้างเหมาออกแบบบรรจุภัณฑ์น้ำพริกกากหมูและพัฒนาต้นแบบ</t>
  </si>
  <si>
    <t>ร้าน พรินท์อัพ</t>
  </si>
  <si>
    <t>จจ 24/2569 วันที่ 24 มีนาคม 2569</t>
  </si>
  <si>
    <t>ซื้อวัสดุสำนักงาน จำนวน 14 รายการ</t>
  </si>
  <si>
    <t>จซ 28/2569 วันที่ 27 มีนาคม 2569</t>
  </si>
  <si>
    <t>หจก. อิน 2 เอ็ม ดีไวซ์ (สนง.ใหญ่)</t>
  </si>
  <si>
    <t>29/2569 วันที่ 6 มีนาคม 2569</t>
  </si>
  <si>
    <t>หจก สงขลาอิเล็กทริค</t>
  </si>
  <si>
    <t>30/2569 วันที่ 6 มีนาคม 2569</t>
  </si>
  <si>
    <t>บ.พีเวล บิสสิเนส จำกัด</t>
  </si>
  <si>
    <t>31/2569 วันที่ 11 มีนาคม 2569</t>
  </si>
  <si>
    <t>บ. ดึเคเอาสเอช เทคโนโลยี จำกัด</t>
  </si>
  <si>
    <t>32/2569 วันที่ 11 มีนาคม 2569</t>
  </si>
  <si>
    <t>33/2569 วันที่ 11 มีนาคม 2569</t>
  </si>
  <si>
    <t>วัสดุสำนักงาน (ของที่ระลึก</t>
  </si>
  <si>
    <t>บ. บานาน่า ปริ้นติ้ง จำกัด</t>
  </si>
  <si>
    <t>34/2569 วันที่ 17 มีนาคม 2569</t>
  </si>
  <si>
    <t>วัสดุก่อสร้าง 11 รายการ</t>
  </si>
  <si>
    <t>วัสดุสำนักงาน 84 รายการ</t>
  </si>
  <si>
    <t>ร้านวีบุ๊คส์</t>
  </si>
  <si>
    <t>94/2569 ลงวันที่ 20 มีนาคม 2569</t>
  </si>
  <si>
    <t>วัสดุไฟฟ้าและวิทยุ 25 รายการ</t>
  </si>
  <si>
    <t>85/2569 ลงวันที่ 17 มีนาคม 2569</t>
  </si>
  <si>
    <t>วัสดุสำนักงาน 20 รายการ</t>
  </si>
  <si>
    <t>ร้านเอ็มวายพาณิชย์</t>
  </si>
  <si>
    <t>90/2569 ลงวันที่ 20 มีนาคม 2569</t>
  </si>
  <si>
    <t>วัสดุสำนักงาน 32 รายการ</t>
  </si>
  <si>
    <t>ร้านวีอารฺ์ซีพาณิชย์</t>
  </si>
  <si>
    <t>93/2569 ลงวันที่ 20 มีนาคม 2569</t>
  </si>
  <si>
    <t>วัสดุไฟฟ้าและวิทยุ 11 รายการ</t>
  </si>
  <si>
    <t>92/2569 ลงวันที่ 20 มีนาคม 2569</t>
  </si>
  <si>
    <t>วัสดุไฟฟ้าและวิทยุ 90 รายการ</t>
  </si>
  <si>
    <t>บริษัท แล็บเทสเตอร์ประเทศไทย จำกัด</t>
  </si>
  <si>
    <t>89/2569 ลงวันที่ 20 มีนาคม 2569</t>
  </si>
  <si>
    <t>วัสดุไฟฟ้าและวิทยุ 1 รายการ</t>
  </si>
  <si>
    <t>ร้านปะทิวการไฟฟ้า</t>
  </si>
  <si>
    <t>96/2569 ลงวันที่ 3 เมษายน 2569</t>
  </si>
  <si>
    <t>วัสดุคอมพิวเตอร์ 15 รายการ</t>
  </si>
  <si>
    <t>95/2569 ลงวันที่ 3 เมษายน 2569</t>
  </si>
  <si>
    <t>วัสดุสำนักงาน 7 รายการ</t>
  </si>
  <si>
    <t>98/2569 ลงวันที่ 20 เมษายน 2569</t>
  </si>
  <si>
    <t>บริษัท มาสเตอร์พีซ แอนด์ โครเชท์ จำกัด</t>
  </si>
  <si>
    <t>97/2569 ลงวันที่ 23 มีนาคม 2569</t>
  </si>
  <si>
    <t>ร้านโก.มาร์เก็ตแอนด์เซอร์วิส</t>
  </si>
  <si>
    <t>41/2569 ลงวันที่ 4 มีนาคม 2569</t>
  </si>
  <si>
    <t>40/2569 ลงวันที่ 4 มีนาคม 2569</t>
  </si>
  <si>
    <t>ซื้อวัสดุสำนักงาน (โครงการ)</t>
  </si>
  <si>
    <t>42/2569 ลงวันที่ 6 มีนาคม 2569</t>
  </si>
  <si>
    <t>ซื้อวัสดุคอมพิิวเตอร์ (โครงการ)</t>
  </si>
  <si>
    <t>43/2569 ลงวันที่ 6 มีนาคม 2569</t>
  </si>
  <si>
    <t>จ้างทำป้ายไวนิลและจ้างทำสติ๊กเกอร์</t>
  </si>
  <si>
    <t>ร้าน แอลเอสปริ้นติ้ง</t>
  </si>
  <si>
    <t>48/2569 ลงวันที่ 13 มีนาคม 2569</t>
  </si>
  <si>
    <t>จ้างซ่อมและบำรุงรถยนต์ราชการ นค 2059 สงขลา</t>
  </si>
  <si>
    <t>บริษัท อาร์ เอส คาร์เซอร์วิส บีเอ็มเอฟ จำกัด</t>
  </si>
  <si>
    <t>47/2569 ลงวันที่ 13 มีนาคม 2569</t>
  </si>
  <si>
    <t>46/2569 ลงวันที่ 12 มีนาคม 2569</t>
  </si>
  <si>
    <t>ร้าน วีบุ๊คส์</t>
  </si>
  <si>
    <t xml:space="preserve"> 44/2569 ลงวันที่ 6 มีนาคม 2569</t>
  </si>
  <si>
    <t>49/2569 ลงวันที่ 18 มีนาคม 2569</t>
  </si>
  <si>
    <t>ซื้อวัสดุสำนักงานโครงการ</t>
  </si>
  <si>
    <t>บริษัท ทีเอ็นเอส หาดใหญ่ จำกัด</t>
  </si>
  <si>
    <t>45/2569 ลงวันที่ 16 มีนาคม 2569</t>
  </si>
  <si>
    <t>50/2569 ลงวันที่ 30 มีนาคม 2569</t>
  </si>
  <si>
    <t>ปรับปรุงโรงฝึกปฏิบัติการทางวิศวกรรมอุตสาหการและการผลิต</t>
  </si>
  <si>
    <t>บจก.เอฟฟอร์ท ซัพพลาย แอนด์ เซอร์วิส</t>
  </si>
  <si>
    <t>บจก.บารอกัต เอ็นจิเนียริ่ง</t>
  </si>
  <si>
    <t>ปรับปรุุงห้ององค์การนักศึกษาและสภานักศึกษา</t>
  </si>
  <si>
    <t>นส.นันท์นภัส ตรึกตรอง</t>
  </si>
  <si>
    <t>ปรับปรุงอาคารหอสมุด</t>
  </si>
  <si>
    <t>หจก.แหลมทองเทพวณิช ก่อสร้าง</t>
  </si>
  <si>
    <t>ปรับปรุงภูมิทัศน์</t>
  </si>
  <si>
    <t>นายเอนกพงศ์ ผลามิโช</t>
  </si>
  <si>
    <t>ปรับปรุงอาคาร 68 คณะครุศาสตร์อุตสาหกรรมและเทคโนโลยี</t>
  </si>
  <si>
    <t>บจก.ธ เทวาฤทธิ์</t>
  </si>
  <si>
    <t>ปรับปรุงอาคาร 17  คณะครุศาสตร์อุตสาหกรรมและเทคโนโลยี</t>
  </si>
  <si>
    <t>หจก.เอส.เค.การประปาและบริการ</t>
  </si>
  <si>
    <t>ปรับปรุงพื้นที่อาคารกิจการนักศึกษาสำหรับติดตั้งครุภัณฑ์</t>
  </si>
  <si>
    <t>นายภานุพงศ์ อาภาธนานนท์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</si>
  <si>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</si>
  <si>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</si>
  <si>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</si>
  <si>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</si>
  <si>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</si>
  <si>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 </t>
  </si>
  <si>
    <t>ราคาที่เสนอ</t>
  </si>
  <si>
    <t>ผู้ได้รับการคัดเลือก</t>
  </si>
  <si>
    <t>ราคาที่ตกลงซื้อหรือจ้าง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</si>
  <si>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</si>
  <si>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สรุปผลการดำเนินการจัดซื้อจัดจ้างในรอบเดือนตุลาคม 2568 ถึงมีนาคม 2569</t>
  </si>
  <si>
    <t>58/2569 ลงวันที่ 1 ตุลาคม 2568</t>
  </si>
  <si>
    <t>59/2569 ลงวันที่ 1 ตุลาคม 2568</t>
  </si>
  <si>
    <t>60/2569 ลงวันที่ 1 ตุลาคม 2568</t>
  </si>
  <si>
    <t>61/2569 ลงวันที่ 1 ตุลาคม 2568</t>
  </si>
  <si>
    <t>62/2569 ลงวันที่ 1 ตุลาคม 2568</t>
  </si>
  <si>
    <t>63/2569 ลงวันที่ 1 ตุลาคม 2568</t>
  </si>
  <si>
    <t>64/2569 ลงวันที่ 1 ตุลาคม 2568</t>
  </si>
  <si>
    <t>65/2569 ลงวันที่ 1 ตุลาคม 2568</t>
  </si>
  <si>
    <t>66/2569 ลงวันที่ 1 ตุลาคม 2568</t>
  </si>
  <si>
    <t>67/2569 ลงวันที่ 1 ตุลาคม 2568</t>
  </si>
  <si>
    <t>68/2569 ลงวันที่ 1 ตุลาคม 2568</t>
  </si>
  <si>
    <t>69/2569 ลงวันที่ 1 ตุลาคม 2568</t>
  </si>
  <si>
    <t>70/2569 ลงวันที่ 1 ตุลาคม 2568</t>
  </si>
  <si>
    <t>90/2569 ลงวันที่ 1 ตุลาคม 2568</t>
  </si>
  <si>
    <t>88/2569 ลงวันที่ 1 ตุลาคม 2568</t>
  </si>
  <si>
    <t>79/2569 ลงวันที่ 1 ตุลาคม 2568</t>
  </si>
  <si>
    <t>81/2569 ลงวันที่ 1 ตุลาคม 2568</t>
  </si>
  <si>
    <t>82/2569 ลงวันที่ 1 ตุลาคม 2568</t>
  </si>
  <si>
    <t>83/2569 ลงวันที่ 1 ตุลาคม 2568</t>
  </si>
  <si>
    <t>84/2569 ลงวันที่ 1 ตุลาคม 2568</t>
  </si>
  <si>
    <t>72/2569 ลงวันที่ 1 ตุลาคม 2568</t>
  </si>
  <si>
    <t>73/2569 ลงวันที่ 1 ตุลาคม 2568</t>
  </si>
  <si>
    <t>74/2569 ลงวันที่ 1 ตุลาคม 2568</t>
  </si>
  <si>
    <t>75/2569 ลงวันที่ 1 ตุลาคม 2568</t>
  </si>
  <si>
    <t>76/2569 ลงวันที่ 1 ตุลาคม 2568</t>
  </si>
  <si>
    <t>77/2569 ลงวันที่ 1 ตุลาคม 2568</t>
  </si>
  <si>
    <t>86/2569 ลงวันที่ 1 ตุลาคม 2568</t>
  </si>
  <si>
    <t>87/2569 ลงวันที่ 1 ตุลาคม 2568</t>
  </si>
  <si>
    <t>4/2569 ลงวันที่ 1 ตุลาคม 2568</t>
  </si>
  <si>
    <t>จ.54/2568 ลงวันที่ 1 ตุลาคม 2568</t>
  </si>
  <si>
    <t>จ.55/2568 ลงวันที่ 1 ตุลาคม 2568</t>
  </si>
  <si>
    <t>จ.63/2568 ลงวันที่ 1 ตุลาคม 2568</t>
  </si>
  <si>
    <t>จ.39/2568ลงวันที่ 1 ตุลาคม 2568</t>
  </si>
  <si>
    <t>จ.40/2568 ลงวันที่ 1 ตุลาคม 2568</t>
  </si>
  <si>
    <t>จ.53/2568 ลงวันที่ 1 ตุลาคม 2568</t>
  </si>
  <si>
    <t>53/2569 ลงวันที่ 1 ตุลาคม 2568</t>
  </si>
  <si>
    <t>จ.10/2569 ลงวันที่ 1 ตุลาคม 2568</t>
  </si>
  <si>
    <t>จ.11/2569 ลงวันที่ 1 ตุลาคม 2568</t>
  </si>
  <si>
    <t>จ.12/2568 ลงวันที่ 1 ตุลาคม 2568</t>
  </si>
  <si>
    <t>140/2569 ลงวันที่ 1 ตุลาคม 2568</t>
  </si>
  <si>
    <t>54/2569 ลงวันที่ 1 ตุลาคม 2568</t>
  </si>
  <si>
    <t>55/2569 ลงวันที่ 1 ตุลาคม 2568</t>
  </si>
  <si>
    <t>56/2569 ลงวันที่ 1 ตุลาคม 2568</t>
  </si>
  <si>
    <t>57/2569 ลงวันที่ 1 ตุลาคม 2568</t>
  </si>
  <si>
    <t>29/2569 ลงวันที่ 1 ตุลาคม 2568</t>
  </si>
  <si>
    <t>30/2569 ลงวันที่ 1 ตุลาคม 2568</t>
  </si>
  <si>
    <t>31/2569 ลงวันที่ 1 ตุลาคม 2568</t>
  </si>
  <si>
    <t>32/2569 ลงวันที่ 1 ตุลาคม 2568</t>
  </si>
  <si>
    <t>33/2569 ลงวันที่ 1 ตุลาคม 2568</t>
  </si>
  <si>
    <t>34/2569 ลงวันที่ 1 ตุลาคม 2568</t>
  </si>
  <si>
    <t>35/2569 ลงวันที่ 1 ตุลาคม 2568</t>
  </si>
  <si>
    <t>36/2569 ลงวันที่ 1 ตุลาคม 2568</t>
  </si>
  <si>
    <t>37/2569 ลงวันที่ 1 ตุลาคม 2568</t>
  </si>
  <si>
    <t>27/2569 ลงวันที่ 1 ตุลาคม 2568</t>
  </si>
  <si>
    <t>28/2569 ลงวันที่ 1 ตุลาคม 2568</t>
  </si>
  <si>
    <t>89/2569 ลงวันที่ 1 ตุลาคม 2568</t>
  </si>
  <si>
    <t>18/2569 ลงวันที่ 1 ตุลาคม 2568</t>
  </si>
  <si>
    <t>19/2569 ลงวันที่ 1 ตุลาคม 2568</t>
  </si>
  <si>
    <t>20/2569 ลงวันที่ 1 ตุลาคม 2568</t>
  </si>
  <si>
    <t>22/2569 ลงวันที่ 1 ตุลาคม 2568</t>
  </si>
  <si>
    <t>23/2569 ลงวันที่ 1 ตุลาคม 2568</t>
  </si>
  <si>
    <t>24/2569 ลงวันที่ 1 ตุลาคม 2568</t>
  </si>
  <si>
    <t>25/2569 ลงวันที่ 1 ตุลาคม 2568</t>
  </si>
  <si>
    <t>26/2569 ลงวันที่ 1 ตุลาคม 2568</t>
  </si>
  <si>
    <t>2/2569 ลงวันที่ 1 ตุลาคม 2568</t>
  </si>
  <si>
    <t>3/2569 ลงวันที่ 1 ตุลาคม 2568</t>
  </si>
  <si>
    <t>5/2569 ลงวันที่ 1 ตุลาคม 2568</t>
  </si>
  <si>
    <t>6/2569 ลงวันที่ 1 ตุลาคม 2568</t>
  </si>
  <si>
    <t>38/2569 ลงวันที่ 1 ตุลาคม 2568</t>
  </si>
  <si>
    <t>39/2569 ลงวันที่ 1 ตุลาคม 2568</t>
  </si>
  <si>
    <t>40/2569 ลงวันที่ 1 ตุลาคม 2568</t>
  </si>
  <si>
    <t>41/2569 ลงวันที่ 1 ตุลาคม 2568</t>
  </si>
  <si>
    <t>52/2569 ลงวันที่ 1 ตุลาคม 2568</t>
  </si>
  <si>
    <t>51/2569 ลงวันที่ 1 ตุลาคม 2568</t>
  </si>
  <si>
    <t>50/2569 ลงวันที่ 1 ตุลาคม 2568</t>
  </si>
  <si>
    <t>49/2569 ลงวันที่ 1 ตุลาคม 2568</t>
  </si>
  <si>
    <t>48/2569 ลงวันที่ 1 ตุลาคม 2568</t>
  </si>
  <si>
    <t>47/2569 ลงวันที่ 1 ตุลาคม 2568</t>
  </si>
  <si>
    <t>46/2569 ลงวันที่ 1 ตุลาคม 2568</t>
  </si>
  <si>
    <t>45/2569 ลงวันที่ 1 ตุลาคม 2568</t>
  </si>
  <si>
    <t>44/2569 ลงวันที่ 1 ตุลาคม 2568</t>
  </si>
  <si>
    <t>43/2569 ลงวันที่ 1 ตุลาคม 2568</t>
  </si>
  <si>
    <t>42/2569 ลงวันที่ 1 ตุลาคม 2568</t>
  </si>
  <si>
    <t>จ.16/2569 ลงวันที่ 1 ตุลาคม 2568</t>
  </si>
  <si>
    <t>จ.13/2569 ลงวันที่ 1 ตุลาคม 2568</t>
  </si>
  <si>
    <t>จ.12/2569 ลงวันที่ 1 ตุลาคม 2568</t>
  </si>
  <si>
    <t>จ.15/2569 ลงวันที่ 1 ตุลาคม 2568</t>
  </si>
  <si>
    <t>จ.9/2569 ลงวันที่ 1 ตุลาคม 2568</t>
  </si>
  <si>
    <t>จ.8/2569 ลงวันที่ 1 ตุลาคม 2568</t>
  </si>
  <si>
    <t>จ.7/2569 ลงวันที่ 1 ตุลาคม 2568</t>
  </si>
  <si>
    <t>จ.6/2569 ลงวันที่ 1 ตุลาคม 2568</t>
  </si>
  <si>
    <t>จ.4/2569 ลงวันที่ 1 ตุลาคม 2568</t>
  </si>
  <si>
    <t>จ.14/2569 ลงวันที่ 1 ตุลาคม 2568</t>
  </si>
  <si>
    <t>จ.1/2569 ลงวันที่ 1 ตุลาคม 2568</t>
  </si>
  <si>
    <t>จ.2/2569 ลงวันที่ 1 ตุลาคม 2568</t>
  </si>
  <si>
    <t>จ.3/2569 ลงวันที่ 1 ตุลาคม 2568</t>
  </si>
  <si>
    <t>012/2569 ลงวันที่ 1 ตุลาคม 2568</t>
  </si>
  <si>
    <t>005/2569 ลงวันที่ 1 ตุลาคม 2568</t>
  </si>
  <si>
    <t>006/2569 ลงวันที่ 1 ตุลาคม 2568</t>
  </si>
  <si>
    <t>97/2569 ลงวันที่ 1 ตุลาคม 2568</t>
  </si>
  <si>
    <t>96/2569 ลงวันที่ 1 ตุลาคม 2568</t>
  </si>
  <si>
    <t>7/2569 ลงวันที่ 1 ตุลาคม 2568</t>
  </si>
  <si>
    <t>8/2569 ลงวันที่ 1 ตุลาคม 2568</t>
  </si>
  <si>
    <t>9/2569 ลงวันที่ 1 ตุลาคม 2568</t>
  </si>
  <si>
    <t>10/2569 ลงวันที่ 1 ตุลาคม 2568</t>
  </si>
  <si>
    <t>11/2569 ลงวันที่ 1 ตุลาคม 2568</t>
  </si>
  <si>
    <t>12/2569 ลงวันที่ 1 ตุลาคม 2568</t>
  </si>
  <si>
    <t>13/2569 ลงวันที่ 1 ตุลาคม 2568</t>
  </si>
  <si>
    <t>14/2569 ลงวันที่ 1 ตุลาคม 2568</t>
  </si>
  <si>
    <t>15/2569 ลงวันที่ 1 ตุลาคม 2568</t>
  </si>
  <si>
    <t>16/2569 ลงวันที่ 1 ตุลาคม 2568</t>
  </si>
  <si>
    <t>17/2569 ลงวันที่ 1 ตุลาคม 2568</t>
  </si>
  <si>
    <r>
      <t xml:space="preserve">80/2569 </t>
    </r>
    <r>
      <rPr>
        <b/>
        <sz val="16"/>
        <color theme="1"/>
        <rFont val="Angsana New"/>
        <family val="1"/>
      </rPr>
      <t>ลงวันที่ 1 ตุลาคม 2568</t>
    </r>
  </si>
  <si>
    <r>
      <t xml:space="preserve">85/2569 </t>
    </r>
    <r>
      <rPr>
        <b/>
        <sz val="16"/>
        <color theme="1"/>
        <rFont val="Angsana New"/>
        <family val="1"/>
      </rPr>
      <t>ลงวันที่ 1 ตุลาคม 2568</t>
    </r>
  </si>
  <si>
    <r>
      <t xml:space="preserve">21/2569  </t>
    </r>
    <r>
      <rPr>
        <b/>
        <sz val="16"/>
        <color theme="1"/>
        <rFont val="Angsana New"/>
        <family val="1"/>
      </rPr>
      <t>ลงวันที่ 1 ตุลาคม 2568</t>
    </r>
  </si>
  <si>
    <t>ค่าจ้างเหมารถตู้</t>
  </si>
  <si>
    <t>วัสดุกีฬา 4 รายการ</t>
  </si>
  <si>
    <t>จ้างพัฒนาดิจิทัลแพลตฟอร์มสำหรับประเมินสมรรถนะความรู้วิชาชีพครูช่างอุตสาหกรรมในสถานศึกษา สังกัดนักงานคณะกรรมการอาชีวศึกษา</t>
  </si>
  <si>
    <t>ครุภัณฑ์ห้องเรียนบรรยายรวม</t>
  </si>
  <si>
    <t>จ้างเหมาจัดเก็บข้อมูลเพื่อคำนวณคาร์บอนฟุตพริ้นของผลิตภัณฑ์</t>
  </si>
  <si>
    <t>จ้างซ่อมและบำรุงรักษารรถยนต์ราชการ หมายเลขทะเบียน 81-8445 สงขลา</t>
  </si>
  <si>
    <t>ร้านพงษ์ศักดิ์ แอร์ (สำนักงานใหญ่)</t>
  </si>
  <si>
    <t>32/2569 ลงวันที่ 29 ธันวาคม 2568</t>
  </si>
  <si>
    <t>33/2569 ลงวันที่ 29 ธันวาคม 2568</t>
  </si>
  <si>
    <t>34/2569 ลงวันที่ 29 ธันวาคม 2568</t>
  </si>
  <si>
    <t>35/2569 ลงวันที่ 29 ธันวาคม 2568</t>
  </si>
  <si>
    <t>36/2569 ลงวันที่ 29 ธันวาคม 2568</t>
  </si>
  <si>
    <t>37/2569 ลงวันที่ 29 ธันวาคม 2568</t>
  </si>
  <si>
    <t>38/2569 ลงวันที่ 29 ธันวาคม 2568</t>
  </si>
  <si>
    <t>39/2569 ลงวันที่ 29 ธันวาคม 2568</t>
  </si>
  <si>
    <t>40/2569 ลงวันที่ 29 ธันวาคม 2568</t>
  </si>
  <si>
    <t>41/2569 ลงวันที่ 29 ธันวาคม 2568</t>
  </si>
  <si>
    <t>42/2569 ลงวันที่ 29 ธันวาคม 2568</t>
  </si>
  <si>
    <t>4/2569 ลงวันที่ 25 ธันวาคม 2568</t>
  </si>
  <si>
    <t>2/2568 ลงวันที่ 24 ธันวาคม 2568</t>
  </si>
  <si>
    <t>ร้านรักดีไซส์</t>
  </si>
  <si>
    <t>ร้านธีรภัทร์ธนดี จำกัด</t>
  </si>
  <si>
    <t>ร้านธรภัทร์ธนดี จำกัด</t>
  </si>
  <si>
    <t>ร้านพงศ์แอร์</t>
  </si>
  <si>
    <t>ร้านสุนิสาห์พันธุ์ไม้</t>
  </si>
  <si>
    <t>ซื้อวัสดุงานบ้านงานครัว จำนวน 18 รายการ</t>
  </si>
  <si>
    <t>ซื้อวัสดุสำนักงาน จำนวน 49 รายการ</t>
  </si>
  <si>
    <t>จ้างจัดบูธ</t>
  </si>
  <si>
    <t>ซ่อมเครื่องปรับอากาศ จำนวน 1 เครื่อง</t>
  </si>
  <si>
    <t>ร้านดอกไม้บานไม่รู้โรย</t>
  </si>
  <si>
    <t>หจก. ไฟท์โต้-ทีม</t>
  </si>
  <si>
    <t>ร้านหาดใหญ่อะไหล่ยนต์</t>
  </si>
  <si>
    <t>18/2569 ลงวันที่ 25 กุมภาพันธ์ 2569</t>
  </si>
  <si>
    <t>68/2569 ลงวันที่ 25 กุมภาพันธ์ 2569</t>
  </si>
  <si>
    <t>69/2569 ลงวันที่ 25 กุมภาพันธ์ 2569</t>
  </si>
  <si>
    <t>จ้างซ่อมครุุภัณฑ์ชุดทดลองการควบคุมกระบวนการผลิตในงานปิโตรเลียมด้วยการจำลอง จำนวน 1 ชุด</t>
  </si>
  <si>
    <t xml:space="preserve">บริษัท เมริทเทค จำกัด </t>
  </si>
  <si>
    <t>บริษัท แคนนอน มาเก็ตติ้ง จำกัด</t>
  </si>
  <si>
    <t>ปรับปรุงห้องปฏิบัติการดิจิทัลและโลกเสมือน</t>
  </si>
  <si>
    <t>19/2569 ลงวันที่ 16 มีนาคม 2569</t>
  </si>
  <si>
    <t>20/2569 ลงวันที่ 24 มีนาคม 2569</t>
  </si>
  <si>
    <t>เครื่องพิมพ์ 3 มิติ จำนวน 2 รายการ</t>
  </si>
  <si>
    <t>ครุภัณฑ์โต๊ะ - เก้าอี้ เพื่อนักศึกษา คณะบริหารธุรกิจ</t>
  </si>
  <si>
    <t>เตาหลอมโลหะความถี่สูงสำหรับงานผลิตชิ้นส่วนทดแทน</t>
  </si>
  <si>
    <t>ชุดฝึกปฏิบัติการฝึกฝีมือพื้นฐาน</t>
  </si>
  <si>
    <t>เครื่องปรับอากาศแบบแยกส่วนแบบแขวน ขนาดไม่น้อยกว่า 50,000 บีทียู พร้อมติดตั้ง</t>
  </si>
  <si>
    <t>วัสดุสำนักงาน 22 รายการ</t>
  </si>
  <si>
    <t>จัดจ้างล้างถังและเปลี่ยนไส้กรอง</t>
  </si>
  <si>
    <t>ขอเช่าเหมาห้องประชุม 3วัน</t>
  </si>
  <si>
    <t>เครื่องปรับอากาศแบบติดผนัง (ระบบ Inverter) ขนาดไม่ต่ำกว่า 18,000 บีทียู พร้อมติดตั้ง</t>
  </si>
  <si>
    <t>อุปกรณ์บันทึกเสียง</t>
  </si>
  <si>
    <t>เก้าอี้ห้องปฏิบัติการคอมพิวเตอร์ จำนวน 40 ตัว</t>
  </si>
  <si>
    <t>อุปกรณ์สื่อประชาสัมพันธ์</t>
  </si>
  <si>
    <t>จ้างพัฒนาผลิตภัณฑ์อาหารวีแกน</t>
  </si>
  <si>
    <t>จ้างพัฒนาผลิตภัณฑ์เยลลี่จากสารสกัดส้มแขก</t>
  </si>
  <si>
    <t>จ้างพัฒนาผลิตภัณฑ์สำหรับสัตว์เลี้ยง</t>
  </si>
  <si>
    <t>พัฒนาผลิตภัณฑ์สำหรับระบบสนับสนุนการแพทย์ทางไกลด้วยแนวทางเจเรเนทีฟเอไอ</t>
  </si>
  <si>
    <t>จ้างซ่อมและบำรุงรักษารรถยนต์ราชการ หมายเลขทะเบียน 40-0441 สงขลา</t>
  </si>
  <si>
    <t>ครุภัณฑ์ห้องปฏิบัติการสำหรับเครื่องมือวัดและควบคุมทางด้านปิโตรเลียมและปิโตรเคมี</t>
  </si>
  <si>
    <t>กส.1/2569 วันที่ 31 ตุลาคม 2568</t>
  </si>
  <si>
    <t>กส.2/2569 วันที่ 18 ธันวาคม 2568</t>
  </si>
  <si>
    <t>กส.4/2569 วันที่ 19 มกราคม 2569</t>
  </si>
  <si>
    <t>กส.3/2569 วันที่ 5 มกราคม 2569</t>
  </si>
  <si>
    <t>กส.5/2569 วันที่ 26 มกราคม 2569</t>
  </si>
  <si>
    <t>กส.6/2569 วันที่ 9 กุมภาพันธ์ 2569</t>
  </si>
  <si>
    <t>กส.7/2569 วันที่ 9 มีนาคม 2569</t>
  </si>
  <si>
    <t>กส.8/2569 วันที่ 6 มีนาคม 2569</t>
  </si>
  <si>
    <t>วันที่ 31   เดือน มีนาคม  พ.ศ.2569</t>
  </si>
  <si>
    <t>พนักงานทำความสะอาด ศูนย์เศรษฐพัฒน์</t>
  </si>
  <si>
    <t>พนักงานทำความสะอาด ศูนย์อาหารกลาง</t>
  </si>
  <si>
    <t>พนักงานทำความสะอาดศูนย์อาหารกลาง</t>
  </si>
  <si>
    <t>ครุภัณฑ์ห้องเรียนบรรยาย</t>
  </si>
  <si>
    <t xml:space="preserve">จ้างซ่อมและบำรุงรักษารรถยนต์ราชการ หมายเลขทะเบียน นค 2059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</si>
</sst>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-* #,##0.00_-;\-* #,##0.00_-;_-* &quot;-&quot;??_-;_-@"/>
    <numFmt numFmtId="188" formatCode="m/yyyy"/>
  </numFmts>
  <fonts count="6" x14ac:knownFonts="1">
    <font>
      <sz val="11"/>
      <color theme="1"/>
      <name val="Calibri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sz val="16"/>
      <color rgb="FF212529"/>
      <name val="Angsana New"/>
      <family val="1"/>
    </font>
    <font>
      <sz val="16"/>
      <color rgb="FF080809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B4C6E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2" fontId="1" fillId="4" borderId="1" xfId="0" applyNumberFormat="1" applyFont="1" applyFill="1" applyBorder="1" applyAlignment="1">
      <alignment horizontal="right"/>
    </xf>
    <xf numFmtId="187" fontId="1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right" vertical="top"/>
    </xf>
    <xf numFmtId="187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top"/>
    </xf>
    <xf numFmtId="187" fontId="2" fillId="0" borderId="1" xfId="0" applyNumberFormat="1" applyFont="1" applyBorder="1" applyAlignment="1">
      <alignment horizontal="left" wrapText="1"/>
    </xf>
    <xf numFmtId="187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4" fontId="1" fillId="4" borderId="1" xfId="0" applyNumberFormat="1" applyFont="1" applyFill="1" applyBorder="1" applyAlignment="1">
      <alignment wrapText="1"/>
    </xf>
    <xf numFmtId="4" fontId="1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/>
    <xf numFmtId="4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wrapText="1"/>
    </xf>
    <xf numFmtId="4" fontId="1" fillId="4" borderId="1" xfId="0" applyNumberFormat="1" applyFont="1" applyFill="1" applyBorder="1" applyAlignment="1">
      <alignment vertical="top"/>
    </xf>
    <xf numFmtId="187" fontId="2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wrapText="1"/>
    </xf>
    <xf numFmtId="4" fontId="1" fillId="6" borderId="1" xfId="0" applyNumberFormat="1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87" fontId="1" fillId="4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wrapText="1"/>
    </xf>
    <xf numFmtId="187" fontId="1" fillId="4" borderId="1" xfId="0" applyNumberFormat="1" applyFont="1" applyFill="1" applyBorder="1" applyAlignment="1">
      <alignment horizontal="right" wrapText="1"/>
    </xf>
    <xf numFmtId="4" fontId="1" fillId="4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188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187" fontId="1" fillId="0" borderId="1" xfId="0" applyNumberFormat="1" applyFont="1" applyBorder="1" applyAlignment="1">
      <alignment vertical="center" wrapText="1"/>
    </xf>
    <xf numFmtId="187" fontId="1" fillId="0" borderId="1" xfId="0" applyNumberFormat="1" applyFont="1" applyBorder="1" applyAlignment="1">
      <alignment horizontal="right" vertical="center" wrapText="1"/>
    </xf>
    <xf numFmtId="18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187" fontId="1" fillId="0" borderId="1" xfId="0" applyNumberFormat="1" applyFont="1" applyBorder="1" applyAlignment="1">
      <alignment horizontal="left" wrapText="1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84"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fill>
        <patternFill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33">
    <tableStyle name="ไม่ต้องกรอก-style" pivot="0" count="3" xr9:uid="{00000000-0011-0000-FFFF-FFFF00000000}">
      <tableStyleElement type="headerRow" dxfId="83"/>
      <tableStyleElement type="firstRowStripe" dxfId="82"/>
      <tableStyleElement type="secondRowStripe" dxfId="81"/>
    </tableStyle>
    <tableStyle name="ไม่ต้องกรอก-style 2" pivot="0" count="2" xr9:uid="{00000000-0011-0000-FFFF-FFFF01000000}">
      <tableStyleElement type="firstRowStripe" dxfId="80"/>
      <tableStyleElement type="secondRowStripe" dxfId="79"/>
    </tableStyle>
    <tableStyle name="ไม่ต้องกรอก-style 3" pivot="0" count="2" xr9:uid="{00000000-0011-0000-FFFF-FFFF02000000}">
      <tableStyleElement type="firstRowStripe" dxfId="78"/>
      <tableStyleElement type="secondRowStripe" dxfId="77"/>
    </tableStyle>
    <tableStyle name="ไม่ต้องกรอก-style 4" pivot="0" count="2" xr9:uid="{00000000-0011-0000-FFFF-FFFF03000000}">
      <tableStyleElement type="firstRowStripe" dxfId="76"/>
      <tableStyleElement type="secondRowStripe" dxfId="75"/>
    </tableStyle>
    <tableStyle name="ไม่ต้องกรอก-style 5" pivot="0" count="2" xr9:uid="{00000000-0011-0000-FFFF-FFFF04000000}">
      <tableStyleElement type="firstRowStripe" dxfId="74"/>
      <tableStyleElement type="secondRowStripe" dxfId="73"/>
    </tableStyle>
    <tableStyle name="ไม่ต้องกรอก-style 6" pivot="0" count="2" xr9:uid="{00000000-0011-0000-FFFF-FFFF05000000}">
      <tableStyleElement type="firstRowStripe" dxfId="72"/>
      <tableStyleElement type="secondRowStripe" dxfId="71"/>
    </tableStyle>
    <tableStyle name="ไม่ต้องกรอก-style 7" pivot="0" count="2" xr9:uid="{00000000-0011-0000-FFFF-FFFF06000000}">
      <tableStyleElement type="firstRowStripe" dxfId="70"/>
      <tableStyleElement type="secondRowStripe" dxfId="69"/>
    </tableStyle>
    <tableStyle name="ไม่ต้องกรอก-style 8" pivot="0" count="2" xr9:uid="{00000000-0011-0000-FFFF-FFFF07000000}">
      <tableStyleElement type="firstRowStripe" dxfId="68"/>
      <tableStyleElement type="secondRowStripe" dxfId="67"/>
    </tableStyle>
    <tableStyle name="ไม่ต้องกรอก-style 9" pivot="0" count="2" xr9:uid="{00000000-0011-0000-FFFF-FFFF08000000}">
      <tableStyleElement type="firstRowStripe" dxfId="66"/>
      <tableStyleElement type="secondRowStripe" dxfId="65"/>
    </tableStyle>
    <tableStyle name="ไม่ต้องกรอก-style 10" pivot="0" count="2" xr9:uid="{00000000-0011-0000-FFFF-FFFF09000000}">
      <tableStyleElement type="firstRowStripe" dxfId="64"/>
      <tableStyleElement type="secondRowStripe" dxfId="63"/>
    </tableStyle>
    <tableStyle name="ไม่ต้องกรอก-style 11" pivot="0" count="2" xr9:uid="{00000000-0011-0000-FFFF-FFFF0A000000}">
      <tableStyleElement type="firstRowStripe" dxfId="62"/>
      <tableStyleElement type="secondRowStripe" dxfId="61"/>
    </tableStyle>
    <tableStyle name="ไม่ต้องกรอก-style 12" pivot="0" count="2" xr9:uid="{00000000-0011-0000-FFFF-FFFF0B000000}">
      <tableStyleElement type="firstRowStripe" dxfId="60"/>
      <tableStyleElement type="secondRowStripe" dxfId="59"/>
    </tableStyle>
    <tableStyle name="ต.ค.68-style" pivot="0" count="3" xr9:uid="{00000000-0011-0000-FFFF-FFFF0C000000}">
      <tableStyleElement type="headerRow" dxfId="58"/>
      <tableStyleElement type="firstRowStripe" dxfId="57"/>
      <tableStyleElement type="secondRowStripe" dxfId="56"/>
    </tableStyle>
    <tableStyle name="พ.ย.68-style" pivot="0" count="3" xr9:uid="{00000000-0011-0000-FFFF-FFFF0D000000}">
      <tableStyleElement type="headerRow" dxfId="55"/>
      <tableStyleElement type="firstRowStripe" dxfId="54"/>
      <tableStyleElement type="secondRowStripe" dxfId="53"/>
    </tableStyle>
    <tableStyle name="ธ.ค.68-style" pivot="0" count="3" xr9:uid="{00000000-0011-0000-FFFF-FFFF0E000000}">
      <tableStyleElement type="headerRow" dxfId="52"/>
      <tableStyleElement type="firstRowStripe" dxfId="51"/>
      <tableStyleElement type="secondRowStripe" dxfId="50"/>
    </tableStyle>
    <tableStyle name="ธ.ค.68-style 2" pivot="0" count="2" xr9:uid="{00000000-0011-0000-FFFF-FFFF0F000000}">
      <tableStyleElement type="firstRowStripe" dxfId="49"/>
      <tableStyleElement type="secondRowStripe" dxfId="48"/>
    </tableStyle>
    <tableStyle name="ธ.ค.68-style 3" pivot="0" count="2" xr9:uid="{00000000-0011-0000-FFFF-FFFF10000000}">
      <tableStyleElement type="firstRowStripe" dxfId="47"/>
      <tableStyleElement type="secondRowStripe" dxfId="46"/>
    </tableStyle>
    <tableStyle name="ธ.ค.68-style 4" pivot="0" count="2" xr9:uid="{00000000-0011-0000-FFFF-FFFF11000000}">
      <tableStyleElement type="firstRowStripe" dxfId="45"/>
      <tableStyleElement type="secondRowStripe" dxfId="44"/>
    </tableStyle>
    <tableStyle name="ธ.ค.68-style 5" pivot="0" count="2" xr9:uid="{00000000-0011-0000-FFFF-FFFF12000000}">
      <tableStyleElement type="firstRowStripe" dxfId="43"/>
      <tableStyleElement type="secondRowStripe" dxfId="42"/>
    </tableStyle>
    <tableStyle name="ธ.ค.68-style 6" pivot="0" count="2" xr9:uid="{00000000-0011-0000-FFFF-FFFF13000000}">
      <tableStyleElement type="firstRowStripe" dxfId="41"/>
      <tableStyleElement type="secondRowStripe" dxfId="40"/>
    </tableStyle>
    <tableStyle name="ม.ค.69-style" pivot="0" count="3" xr9:uid="{00000000-0011-0000-FFFF-FFFF14000000}">
      <tableStyleElement type="headerRow" dxfId="39"/>
      <tableStyleElement type="firstRowStripe" dxfId="38"/>
      <tableStyleElement type="secondRowStripe" dxfId="37"/>
    </tableStyle>
    <tableStyle name="ม.ค.69-style 2" pivot="0" count="2" xr9:uid="{00000000-0011-0000-FFFF-FFFF15000000}">
      <tableStyleElement type="firstRowStripe" dxfId="36"/>
      <tableStyleElement type="secondRowStripe" dxfId="35"/>
    </tableStyle>
    <tableStyle name="ม.ค.69-style 3" pivot="0" count="2" xr9:uid="{00000000-0011-0000-FFFF-FFFF16000000}">
      <tableStyleElement type="firstRowStripe" dxfId="34"/>
      <tableStyleElement type="secondRowStripe" dxfId="33"/>
    </tableStyle>
    <tableStyle name="ม.ค.69-style 4" pivot="0" count="2" xr9:uid="{00000000-0011-0000-FFFF-FFFF17000000}">
      <tableStyleElement type="firstRowStripe" dxfId="32"/>
      <tableStyleElement type="secondRowStripe" dxfId="31"/>
    </tableStyle>
    <tableStyle name="ม.ค.69-style 5" pivot="0" count="2" xr9:uid="{00000000-0011-0000-FFFF-FFFF18000000}">
      <tableStyleElement type="firstRowStripe" dxfId="30"/>
      <tableStyleElement type="secondRowStripe" dxfId="29"/>
    </tableStyle>
    <tableStyle name="ก.พ.69-style" pivot="0" count="3" xr9:uid="{00000000-0011-0000-FFFF-FFFF19000000}">
      <tableStyleElement type="headerRow" dxfId="28"/>
      <tableStyleElement type="firstRowStripe" dxfId="27"/>
      <tableStyleElement type="secondRowStripe" dxfId="26"/>
    </tableStyle>
    <tableStyle name="ก.พ.69-style 2" pivot="0" count="2" xr9:uid="{00000000-0011-0000-FFFF-FFFF1A000000}">
      <tableStyleElement type="firstRowStripe" dxfId="25"/>
      <tableStyleElement type="secondRowStripe" dxfId="24"/>
    </tableStyle>
    <tableStyle name="ก.พ.69-style 3" pivot="0" count="2" xr9:uid="{00000000-0011-0000-FFFF-FFFF1B000000}">
      <tableStyleElement type="firstRowStripe" dxfId="23"/>
      <tableStyleElement type="secondRowStripe" dxfId="22"/>
    </tableStyle>
    <tableStyle name="ก.พ.69-style 4" pivot="0" count="2" xr9:uid="{00000000-0011-0000-FFFF-FFFF1C000000}">
      <tableStyleElement type="firstRowStripe" dxfId="21"/>
      <tableStyleElement type="secondRowStripe" dxfId="20"/>
    </tableStyle>
    <tableStyle name="มี.ค.69-style" pivot="0" count="3" xr9:uid="{00000000-0011-0000-FFFF-FFFF1D000000}">
      <tableStyleElement type="headerRow" dxfId="19"/>
      <tableStyleElement type="firstRowStripe" dxfId="18"/>
      <tableStyleElement type="secondRowStripe" dxfId="17"/>
    </tableStyle>
    <tableStyle name="เม.ย.69-style" pivot="0" count="3" xr9:uid="{00000000-0011-0000-FFFF-FFFF1E000000}">
      <tableStyleElement type="headerRow" dxfId="16"/>
      <tableStyleElement type="firstRowStripe" dxfId="15"/>
      <tableStyleElement type="secondRowStripe" dxfId="14"/>
    </tableStyle>
    <tableStyle name="พ.ค.69-style" pivot="0" count="3" xr9:uid="{00000000-0011-0000-FFFF-FFFF1F000000}">
      <tableStyleElement type="headerRow" dxfId="13"/>
      <tableStyleElement type="firstRowStripe" dxfId="12"/>
      <tableStyleElement type="secondRowStripe" dxfId="11"/>
    </tableStyle>
    <tableStyle name="มิ.ย.69-style" pivot="0" count="3" xr9:uid="{00000000-0011-0000-FFFF-FFFF2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EE8CB23-BF21-4C64-9582-DBA5F0E73141}" name="Table_16210" displayName="Table_16210" ref="F316:F317" headerRowCount="0" headerRowDxfId="7" dataDxfId="6" totalsRowDxfId="5">
  <tableColumns count="1">
    <tableColumn id="1" xr3:uid="{E24DD653-5306-4A01-B39E-1BA2F7DA922B}" name="Column1" dataDxfId="4"/>
  </tableColumns>
  <tableStyleInfo name="ธ.ค.68-style 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1D91C34-6D2E-40B5-97EC-3716997F571E}" name="Table_162311" displayName="Table_162311" ref="H316:H317" headerRowCount="0" headerRowDxfId="3" dataDxfId="2" totalsRowDxfId="1">
  <tableColumns count="1">
    <tableColumn id="1" xr3:uid="{5F7B4D51-27FC-429D-B138-F3678FEA4A4C}" name="Column1" dataDxfId="0"/>
  </tableColumns>
  <tableStyleInfo name="ธ.ค.68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A789-8D0B-4250-A281-23062B857311}">
  <sheetPr>
    <pageSetUpPr fitToPage="1"/>
  </sheetPr>
  <dimension ref="A1:K815"/>
  <sheetViews>
    <sheetView tabSelected="1" workbookViewId="0">
      <pane ySplit="4" topLeftCell="A482" activePane="bottomLeft" state="frozen"/>
      <selection pane="bottomLeft" activeCell="E594" sqref="E594"/>
    </sheetView>
  </sheetViews>
  <sheetFormatPr defaultRowHeight="23.25" x14ac:dyDescent="0.5"/>
  <cols>
    <col min="1" max="1" width="10.28515625" style="1" customWidth="1"/>
    <col min="2" max="2" width="41" style="1" customWidth="1"/>
    <col min="3" max="3" width="20.140625" style="1" customWidth="1"/>
    <col min="4" max="4" width="14.42578125" style="1" customWidth="1"/>
    <col min="5" max="5" width="23.28515625" style="1" customWidth="1"/>
    <col min="6" max="6" width="31.5703125" style="1" customWidth="1"/>
    <col min="7" max="7" width="14.140625" style="1" customWidth="1"/>
    <col min="8" max="8" width="31.140625" style="1" customWidth="1"/>
    <col min="9" max="9" width="15.85546875" style="1" customWidth="1"/>
    <col min="10" max="10" width="25.5703125" style="1" customWidth="1"/>
    <col min="11" max="11" width="31.42578125" style="1" customWidth="1"/>
    <col min="12" max="16384" width="9.140625" style="1"/>
  </cols>
  <sheetData>
    <row r="1" spans="1:11" x14ac:dyDescent="0.5">
      <c r="A1" s="110" t="s">
        <v>1679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x14ac:dyDescent="0.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x14ac:dyDescent="0.5">
      <c r="A3" s="111" t="s">
        <v>1862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46.5" x14ac:dyDescent="0.5">
      <c r="A4" s="3" t="s">
        <v>1669</v>
      </c>
      <c r="B4" s="72" t="s">
        <v>1670</v>
      </c>
      <c r="C4" s="4" t="s">
        <v>1671</v>
      </c>
      <c r="D4" s="4" t="s">
        <v>1672</v>
      </c>
      <c r="E4" s="4" t="s">
        <v>1673</v>
      </c>
      <c r="F4" s="72" t="s">
        <v>1674</v>
      </c>
      <c r="G4" s="4" t="s">
        <v>1675</v>
      </c>
      <c r="H4" s="72" t="s">
        <v>1676</v>
      </c>
      <c r="I4" s="5" t="s">
        <v>1677</v>
      </c>
      <c r="J4" s="5" t="s">
        <v>0</v>
      </c>
      <c r="K4" s="5" t="s">
        <v>1678</v>
      </c>
    </row>
    <row r="5" spans="1:11" x14ac:dyDescent="0.5">
      <c r="A5" s="10">
        <v>1</v>
      </c>
      <c r="B5" s="8" t="s">
        <v>1796</v>
      </c>
      <c r="C5" s="49">
        <v>17295</v>
      </c>
      <c r="D5" s="7">
        <v>17295</v>
      </c>
      <c r="E5" s="8" t="s">
        <v>2</v>
      </c>
      <c r="F5" s="8" t="s">
        <v>4</v>
      </c>
      <c r="G5" s="7">
        <v>17295</v>
      </c>
      <c r="H5" s="8" t="s">
        <v>4</v>
      </c>
      <c r="I5" s="17">
        <v>17295</v>
      </c>
      <c r="J5" s="9" t="s">
        <v>3</v>
      </c>
      <c r="K5" s="54" t="s">
        <v>5</v>
      </c>
    </row>
    <row r="6" spans="1:11" x14ac:dyDescent="0.5">
      <c r="A6" s="10">
        <v>2</v>
      </c>
      <c r="B6" s="8" t="s">
        <v>6</v>
      </c>
      <c r="C6" s="49">
        <v>2280</v>
      </c>
      <c r="D6" s="7">
        <v>2280</v>
      </c>
      <c r="E6" s="8" t="s">
        <v>2</v>
      </c>
      <c r="F6" s="8" t="s">
        <v>7</v>
      </c>
      <c r="G6" s="7">
        <v>2280</v>
      </c>
      <c r="H6" s="8" t="s">
        <v>7</v>
      </c>
      <c r="I6" s="17">
        <v>2280</v>
      </c>
      <c r="J6" s="9" t="s">
        <v>3</v>
      </c>
      <c r="K6" s="54" t="s">
        <v>8</v>
      </c>
    </row>
    <row r="7" spans="1:11" x14ac:dyDescent="0.5">
      <c r="A7" s="10">
        <v>3</v>
      </c>
      <c r="B7" s="8" t="s">
        <v>9</v>
      </c>
      <c r="C7" s="49">
        <v>59410</v>
      </c>
      <c r="D7" s="7">
        <v>59410</v>
      </c>
      <c r="E7" s="8" t="s">
        <v>2</v>
      </c>
      <c r="F7" s="8" t="s">
        <v>4</v>
      </c>
      <c r="G7" s="7">
        <v>59410</v>
      </c>
      <c r="H7" s="8" t="s">
        <v>4</v>
      </c>
      <c r="I7" s="17">
        <v>59410</v>
      </c>
      <c r="J7" s="9" t="s">
        <v>3</v>
      </c>
      <c r="K7" s="54" t="s">
        <v>10</v>
      </c>
    </row>
    <row r="8" spans="1:11" ht="46.5" x14ac:dyDescent="0.5">
      <c r="A8" s="10">
        <v>4</v>
      </c>
      <c r="B8" s="8" t="s">
        <v>11</v>
      </c>
      <c r="C8" s="49">
        <v>83550</v>
      </c>
      <c r="D8" s="7">
        <v>83550</v>
      </c>
      <c r="E8" s="8" t="s">
        <v>2</v>
      </c>
      <c r="F8" s="8" t="s">
        <v>12</v>
      </c>
      <c r="G8" s="7">
        <v>83550</v>
      </c>
      <c r="H8" s="8" t="s">
        <v>12</v>
      </c>
      <c r="I8" s="17">
        <v>83550</v>
      </c>
      <c r="J8" s="9" t="s">
        <v>3</v>
      </c>
      <c r="K8" s="54" t="s">
        <v>13</v>
      </c>
    </row>
    <row r="9" spans="1:11" x14ac:dyDescent="0.5">
      <c r="A9" s="10">
        <v>5</v>
      </c>
      <c r="B9" s="8" t="s">
        <v>14</v>
      </c>
      <c r="C9" s="49">
        <v>13100</v>
      </c>
      <c r="D9" s="7">
        <v>13100</v>
      </c>
      <c r="E9" s="8" t="s">
        <v>2</v>
      </c>
      <c r="F9" s="8" t="s">
        <v>15</v>
      </c>
      <c r="G9" s="7">
        <v>13100</v>
      </c>
      <c r="H9" s="8" t="s">
        <v>15</v>
      </c>
      <c r="I9" s="17">
        <v>13100</v>
      </c>
      <c r="J9" s="9" t="s">
        <v>3</v>
      </c>
      <c r="K9" s="54" t="s">
        <v>16</v>
      </c>
    </row>
    <row r="10" spans="1:11" x14ac:dyDescent="0.5">
      <c r="A10" s="10">
        <v>6</v>
      </c>
      <c r="B10" s="8" t="s">
        <v>17</v>
      </c>
      <c r="C10" s="49">
        <v>25660</v>
      </c>
      <c r="D10" s="7">
        <v>25660</v>
      </c>
      <c r="E10" s="8" t="s">
        <v>2</v>
      </c>
      <c r="F10" s="8" t="s">
        <v>7</v>
      </c>
      <c r="G10" s="7">
        <v>25660</v>
      </c>
      <c r="H10" s="8" t="s">
        <v>7</v>
      </c>
      <c r="I10" s="17">
        <v>25660</v>
      </c>
      <c r="J10" s="9" t="s">
        <v>3</v>
      </c>
      <c r="K10" s="54" t="s">
        <v>18</v>
      </c>
    </row>
    <row r="11" spans="1:11" x14ac:dyDescent="0.5">
      <c r="A11" s="10">
        <v>7</v>
      </c>
      <c r="B11" s="8" t="s">
        <v>19</v>
      </c>
      <c r="C11" s="49">
        <v>8400</v>
      </c>
      <c r="D11" s="7">
        <v>8400</v>
      </c>
      <c r="E11" s="8" t="s">
        <v>2</v>
      </c>
      <c r="F11" s="8" t="s">
        <v>20</v>
      </c>
      <c r="G11" s="7">
        <v>8400</v>
      </c>
      <c r="H11" s="8" t="s">
        <v>20</v>
      </c>
      <c r="I11" s="17">
        <v>8400</v>
      </c>
      <c r="J11" s="9" t="s">
        <v>3</v>
      </c>
      <c r="K11" s="54" t="s">
        <v>21</v>
      </c>
    </row>
    <row r="12" spans="1:11" x14ac:dyDescent="0.5">
      <c r="A12" s="10">
        <v>8</v>
      </c>
      <c r="B12" s="13" t="s">
        <v>22</v>
      </c>
      <c r="C12" s="55">
        <v>5500</v>
      </c>
      <c r="D12" s="11">
        <v>5500</v>
      </c>
      <c r="E12" s="8" t="s">
        <v>2</v>
      </c>
      <c r="F12" s="13" t="s">
        <v>23</v>
      </c>
      <c r="G12" s="11">
        <v>5500</v>
      </c>
      <c r="H12" s="13" t="s">
        <v>23</v>
      </c>
      <c r="I12" s="14">
        <v>5500</v>
      </c>
      <c r="J12" s="9" t="s">
        <v>3</v>
      </c>
      <c r="K12" s="16" t="s">
        <v>24</v>
      </c>
    </row>
    <row r="13" spans="1:11" x14ac:dyDescent="0.5">
      <c r="A13" s="10">
        <v>9</v>
      </c>
      <c r="B13" s="13" t="s">
        <v>25</v>
      </c>
      <c r="C13" s="55">
        <v>200000</v>
      </c>
      <c r="D13" s="11">
        <v>200000</v>
      </c>
      <c r="E13" s="8" t="s">
        <v>2</v>
      </c>
      <c r="F13" s="13" t="s">
        <v>26</v>
      </c>
      <c r="G13" s="11">
        <v>200000</v>
      </c>
      <c r="H13" s="13" t="s">
        <v>26</v>
      </c>
      <c r="I13" s="14">
        <v>200000</v>
      </c>
      <c r="J13" s="9" t="s">
        <v>3</v>
      </c>
      <c r="K13" s="16" t="s">
        <v>27</v>
      </c>
    </row>
    <row r="14" spans="1:11" x14ac:dyDescent="0.5">
      <c r="A14" s="10">
        <v>10</v>
      </c>
      <c r="B14" s="13" t="s">
        <v>28</v>
      </c>
      <c r="C14" s="55">
        <v>360000</v>
      </c>
      <c r="D14" s="11">
        <v>360000</v>
      </c>
      <c r="E14" s="8" t="s">
        <v>2</v>
      </c>
      <c r="F14" s="13" t="s">
        <v>29</v>
      </c>
      <c r="G14" s="11">
        <v>360000</v>
      </c>
      <c r="H14" s="13" t="s">
        <v>29</v>
      </c>
      <c r="I14" s="14">
        <v>360000</v>
      </c>
      <c r="J14" s="9" t="s">
        <v>3</v>
      </c>
      <c r="K14" s="16" t="s">
        <v>30</v>
      </c>
    </row>
    <row r="15" spans="1:11" ht="46.5" x14ac:dyDescent="0.5">
      <c r="A15" s="10">
        <v>11</v>
      </c>
      <c r="B15" s="13" t="s">
        <v>31</v>
      </c>
      <c r="C15" s="55">
        <v>13200</v>
      </c>
      <c r="D15" s="11">
        <v>13200</v>
      </c>
      <c r="E15" s="8" t="s">
        <v>2</v>
      </c>
      <c r="F15" s="13" t="s">
        <v>32</v>
      </c>
      <c r="G15" s="11">
        <v>13200</v>
      </c>
      <c r="H15" s="13" t="s">
        <v>32</v>
      </c>
      <c r="I15" s="14">
        <v>13200</v>
      </c>
      <c r="J15" s="9" t="s">
        <v>3</v>
      </c>
      <c r="K15" s="16" t="s">
        <v>33</v>
      </c>
    </row>
    <row r="16" spans="1:11" ht="46.5" x14ac:dyDescent="0.5">
      <c r="A16" s="10">
        <v>12</v>
      </c>
      <c r="B16" s="13" t="s">
        <v>34</v>
      </c>
      <c r="C16" s="55">
        <v>3725.34</v>
      </c>
      <c r="D16" s="11">
        <v>3725.34</v>
      </c>
      <c r="E16" s="8" t="s">
        <v>2</v>
      </c>
      <c r="F16" s="13" t="s">
        <v>35</v>
      </c>
      <c r="G16" s="11">
        <v>3725.34</v>
      </c>
      <c r="H16" s="13" t="s">
        <v>35</v>
      </c>
      <c r="I16" s="14">
        <v>3725.34</v>
      </c>
      <c r="J16" s="9" t="s">
        <v>3</v>
      </c>
      <c r="K16" s="16" t="s">
        <v>36</v>
      </c>
    </row>
    <row r="17" spans="1:11" ht="46.5" x14ac:dyDescent="0.5">
      <c r="A17" s="10">
        <v>13</v>
      </c>
      <c r="B17" s="13" t="s">
        <v>37</v>
      </c>
      <c r="C17" s="55">
        <v>441400</v>
      </c>
      <c r="D17" s="12">
        <v>441400</v>
      </c>
      <c r="E17" s="8" t="s">
        <v>2</v>
      </c>
      <c r="F17" s="13" t="s">
        <v>38</v>
      </c>
      <c r="G17" s="12">
        <v>441400</v>
      </c>
      <c r="H17" s="13" t="s">
        <v>38</v>
      </c>
      <c r="I17" s="15">
        <v>441400</v>
      </c>
      <c r="J17" s="9" t="s">
        <v>3</v>
      </c>
      <c r="K17" s="16" t="s">
        <v>39</v>
      </c>
    </row>
    <row r="18" spans="1:11" x14ac:dyDescent="0.5">
      <c r="A18" s="10">
        <v>14</v>
      </c>
      <c r="B18" s="13" t="s">
        <v>760</v>
      </c>
      <c r="C18" s="55">
        <v>976600</v>
      </c>
      <c r="D18" s="12">
        <v>904866.68</v>
      </c>
      <c r="E18" s="8" t="s">
        <v>40</v>
      </c>
      <c r="F18" s="13" t="s">
        <v>38</v>
      </c>
      <c r="G18" s="12">
        <v>900000</v>
      </c>
      <c r="H18" s="13" t="s">
        <v>38</v>
      </c>
      <c r="I18" s="15">
        <v>900000</v>
      </c>
      <c r="J18" s="9" t="s">
        <v>3</v>
      </c>
      <c r="K18" s="16" t="s">
        <v>41</v>
      </c>
    </row>
    <row r="19" spans="1:11" x14ac:dyDescent="0.5">
      <c r="A19" s="10">
        <v>15</v>
      </c>
      <c r="B19" s="13" t="s">
        <v>1798</v>
      </c>
      <c r="C19" s="55">
        <v>1404000</v>
      </c>
      <c r="D19" s="12">
        <v>1421100.12</v>
      </c>
      <c r="E19" s="8" t="s">
        <v>40</v>
      </c>
      <c r="F19" s="13" t="s">
        <v>38</v>
      </c>
      <c r="G19" s="12">
        <v>1385000</v>
      </c>
      <c r="H19" s="13" t="s">
        <v>38</v>
      </c>
      <c r="I19" s="15">
        <v>1385000</v>
      </c>
      <c r="J19" s="9" t="s">
        <v>3</v>
      </c>
      <c r="K19" s="16" t="s">
        <v>42</v>
      </c>
    </row>
    <row r="20" spans="1:11" ht="93" x14ac:dyDescent="0.5">
      <c r="A20" s="10">
        <v>16</v>
      </c>
      <c r="B20" s="13" t="s">
        <v>1797</v>
      </c>
      <c r="C20" s="56">
        <v>182000</v>
      </c>
      <c r="D20" s="15">
        <v>182000</v>
      </c>
      <c r="E20" s="8" t="s">
        <v>2</v>
      </c>
      <c r="F20" s="13" t="s">
        <v>43</v>
      </c>
      <c r="G20" s="15">
        <v>182000</v>
      </c>
      <c r="H20" s="13" t="s">
        <v>43</v>
      </c>
      <c r="I20" s="15">
        <v>182000</v>
      </c>
      <c r="J20" s="9" t="s">
        <v>3</v>
      </c>
      <c r="K20" s="16" t="s">
        <v>44</v>
      </c>
    </row>
    <row r="21" spans="1:11" ht="46.5" x14ac:dyDescent="0.5">
      <c r="A21" s="10">
        <v>17</v>
      </c>
      <c r="B21" s="13" t="s">
        <v>45</v>
      </c>
      <c r="C21" s="55">
        <v>737700</v>
      </c>
      <c r="D21" s="12">
        <v>760200</v>
      </c>
      <c r="E21" s="8" t="s">
        <v>40</v>
      </c>
      <c r="F21" s="13" t="s">
        <v>46</v>
      </c>
      <c r="G21" s="12">
        <v>734880</v>
      </c>
      <c r="H21" s="13" t="s">
        <v>46</v>
      </c>
      <c r="I21" s="15">
        <v>734880</v>
      </c>
      <c r="J21" s="9" t="s">
        <v>3</v>
      </c>
      <c r="K21" s="16" t="s">
        <v>47</v>
      </c>
    </row>
    <row r="22" spans="1:11" ht="46.5" x14ac:dyDescent="0.5">
      <c r="A22" s="10">
        <v>18</v>
      </c>
      <c r="B22" s="13" t="s">
        <v>48</v>
      </c>
      <c r="C22" s="55">
        <v>2623500</v>
      </c>
      <c r="D22" s="12">
        <v>2638333.54</v>
      </c>
      <c r="E22" s="8" t="s">
        <v>40</v>
      </c>
      <c r="F22" s="13" t="s">
        <v>49</v>
      </c>
      <c r="G22" s="12">
        <v>2620990</v>
      </c>
      <c r="H22" s="13" t="s">
        <v>49</v>
      </c>
      <c r="I22" s="15">
        <v>2620990</v>
      </c>
      <c r="J22" s="9" t="s">
        <v>3</v>
      </c>
      <c r="K22" s="16" t="s">
        <v>50</v>
      </c>
    </row>
    <row r="23" spans="1:11" ht="46.5" x14ac:dyDescent="0.5">
      <c r="A23" s="10">
        <v>19</v>
      </c>
      <c r="B23" s="13" t="s">
        <v>51</v>
      </c>
      <c r="C23" s="56">
        <v>180000</v>
      </c>
      <c r="D23" s="14">
        <v>180000</v>
      </c>
      <c r="E23" s="8" t="s">
        <v>2</v>
      </c>
      <c r="F23" s="13" t="s">
        <v>52</v>
      </c>
      <c r="G23" s="14">
        <v>180000</v>
      </c>
      <c r="H23" s="13" t="s">
        <v>52</v>
      </c>
      <c r="I23" s="14">
        <v>180000</v>
      </c>
      <c r="J23" s="9" t="s">
        <v>3</v>
      </c>
      <c r="K23" s="16" t="s">
        <v>53</v>
      </c>
    </row>
    <row r="24" spans="1:11" x14ac:dyDescent="0.5">
      <c r="A24" s="10">
        <v>20</v>
      </c>
      <c r="B24" s="13" t="s">
        <v>54</v>
      </c>
      <c r="C24" s="55">
        <v>4000000</v>
      </c>
      <c r="D24" s="11">
        <v>4000000</v>
      </c>
      <c r="E24" s="8" t="s">
        <v>40</v>
      </c>
      <c r="F24" s="13" t="s">
        <v>55</v>
      </c>
      <c r="G24" s="11">
        <v>4000000</v>
      </c>
      <c r="H24" s="13" t="s">
        <v>55</v>
      </c>
      <c r="I24" s="14">
        <v>4000000</v>
      </c>
      <c r="J24" s="9" t="s">
        <v>3</v>
      </c>
      <c r="K24" s="16" t="s">
        <v>56</v>
      </c>
    </row>
    <row r="25" spans="1:11" ht="46.5" x14ac:dyDescent="0.5">
      <c r="A25" s="10">
        <v>21</v>
      </c>
      <c r="B25" s="13" t="s">
        <v>57</v>
      </c>
      <c r="C25" s="55">
        <v>120300</v>
      </c>
      <c r="D25" s="11">
        <v>120300</v>
      </c>
      <c r="E25" s="8" t="s">
        <v>2</v>
      </c>
      <c r="F25" s="13" t="s">
        <v>58</v>
      </c>
      <c r="G25" s="11">
        <v>120300</v>
      </c>
      <c r="H25" s="13" t="s">
        <v>58</v>
      </c>
      <c r="I25" s="14">
        <v>120300</v>
      </c>
      <c r="J25" s="9" t="s">
        <v>3</v>
      </c>
      <c r="K25" s="16" t="s">
        <v>59</v>
      </c>
    </row>
    <row r="26" spans="1:11" x14ac:dyDescent="0.5">
      <c r="A26" s="10">
        <v>22</v>
      </c>
      <c r="B26" s="13" t="s">
        <v>60</v>
      </c>
      <c r="C26" s="55">
        <v>15000</v>
      </c>
      <c r="D26" s="11">
        <v>15000</v>
      </c>
      <c r="E26" s="8" t="s">
        <v>2</v>
      </c>
      <c r="F26" s="8" t="s">
        <v>61</v>
      </c>
      <c r="G26" s="11">
        <v>15000</v>
      </c>
      <c r="H26" s="8" t="s">
        <v>61</v>
      </c>
      <c r="I26" s="14">
        <v>15000</v>
      </c>
      <c r="J26" s="9" t="s">
        <v>3</v>
      </c>
      <c r="K26" s="16" t="s">
        <v>62</v>
      </c>
    </row>
    <row r="27" spans="1:11" x14ac:dyDescent="0.5">
      <c r="A27" s="10">
        <v>23</v>
      </c>
      <c r="B27" s="8" t="s">
        <v>1795</v>
      </c>
      <c r="C27" s="57">
        <v>66500</v>
      </c>
      <c r="D27" s="17">
        <v>66500</v>
      </c>
      <c r="E27" s="8" t="s">
        <v>2</v>
      </c>
      <c r="F27" s="78" t="s">
        <v>63</v>
      </c>
      <c r="G27" s="17">
        <v>66500</v>
      </c>
      <c r="H27" s="78" t="s">
        <v>63</v>
      </c>
      <c r="I27" s="17">
        <v>66500</v>
      </c>
      <c r="J27" s="9" t="s">
        <v>3</v>
      </c>
      <c r="K27" s="54" t="s">
        <v>64</v>
      </c>
    </row>
    <row r="28" spans="1:11" x14ac:dyDescent="0.5">
      <c r="A28" s="10">
        <v>24</v>
      </c>
      <c r="B28" s="8" t="s">
        <v>65</v>
      </c>
      <c r="C28" s="57">
        <v>36000</v>
      </c>
      <c r="D28" s="17">
        <v>36000</v>
      </c>
      <c r="E28" s="8" t="s">
        <v>2</v>
      </c>
      <c r="F28" s="78" t="s">
        <v>66</v>
      </c>
      <c r="G28" s="17">
        <v>36000</v>
      </c>
      <c r="H28" s="78" t="s">
        <v>66</v>
      </c>
      <c r="I28" s="17">
        <v>36000</v>
      </c>
      <c r="J28" s="9" t="s">
        <v>3</v>
      </c>
      <c r="K28" s="16" t="s">
        <v>68</v>
      </c>
    </row>
    <row r="29" spans="1:11" ht="46.5" x14ac:dyDescent="0.5">
      <c r="A29" s="10">
        <v>25</v>
      </c>
      <c r="B29" s="13" t="s">
        <v>69</v>
      </c>
      <c r="C29" s="55">
        <v>114000</v>
      </c>
      <c r="D29" s="11">
        <v>114000</v>
      </c>
      <c r="E29" s="8" t="s">
        <v>2</v>
      </c>
      <c r="F29" s="8" t="s">
        <v>70</v>
      </c>
      <c r="G29" s="11">
        <v>114000</v>
      </c>
      <c r="H29" s="8" t="s">
        <v>70</v>
      </c>
      <c r="I29" s="14">
        <v>114000</v>
      </c>
      <c r="J29" s="9" t="s">
        <v>3</v>
      </c>
      <c r="K29" s="16" t="s">
        <v>71</v>
      </c>
    </row>
    <row r="30" spans="1:11" ht="46.5" x14ac:dyDescent="0.5">
      <c r="A30" s="10">
        <v>26</v>
      </c>
      <c r="B30" s="13" t="s">
        <v>72</v>
      </c>
      <c r="C30" s="55">
        <v>198000</v>
      </c>
      <c r="D30" s="11">
        <v>198000</v>
      </c>
      <c r="E30" s="8" t="s">
        <v>2</v>
      </c>
      <c r="F30" s="8" t="s">
        <v>73</v>
      </c>
      <c r="G30" s="11">
        <v>198000</v>
      </c>
      <c r="H30" s="8" t="s">
        <v>73</v>
      </c>
      <c r="I30" s="14">
        <v>198000</v>
      </c>
      <c r="J30" s="9" t="s">
        <v>3</v>
      </c>
      <c r="K30" s="16" t="s">
        <v>74</v>
      </c>
    </row>
    <row r="31" spans="1:11" ht="46.5" x14ac:dyDescent="0.5">
      <c r="A31" s="10">
        <v>27</v>
      </c>
      <c r="B31" s="13" t="s">
        <v>75</v>
      </c>
      <c r="C31" s="55">
        <v>44000</v>
      </c>
      <c r="D31" s="11">
        <v>44000</v>
      </c>
      <c r="E31" s="8" t="s">
        <v>2</v>
      </c>
      <c r="F31" s="8" t="s">
        <v>76</v>
      </c>
      <c r="G31" s="11">
        <v>44000</v>
      </c>
      <c r="H31" s="8" t="s">
        <v>76</v>
      </c>
      <c r="I31" s="14">
        <v>44000</v>
      </c>
      <c r="J31" s="9" t="s">
        <v>3</v>
      </c>
      <c r="K31" s="16" t="s">
        <v>77</v>
      </c>
    </row>
    <row r="32" spans="1:11" ht="46.5" x14ac:dyDescent="0.5">
      <c r="A32" s="10">
        <v>28</v>
      </c>
      <c r="B32" s="13" t="s">
        <v>78</v>
      </c>
      <c r="C32" s="55">
        <v>80250</v>
      </c>
      <c r="D32" s="11">
        <v>80250</v>
      </c>
      <c r="E32" s="8" t="s">
        <v>2</v>
      </c>
      <c r="F32" s="8" t="s">
        <v>79</v>
      </c>
      <c r="G32" s="11">
        <v>80250</v>
      </c>
      <c r="H32" s="8" t="s">
        <v>79</v>
      </c>
      <c r="I32" s="14">
        <v>80250</v>
      </c>
      <c r="J32" s="9" t="s">
        <v>3</v>
      </c>
      <c r="K32" s="16" t="s">
        <v>80</v>
      </c>
    </row>
    <row r="33" spans="1:11" x14ac:dyDescent="0.5">
      <c r="A33" s="10">
        <v>29</v>
      </c>
      <c r="B33" s="13" t="s">
        <v>81</v>
      </c>
      <c r="C33" s="55">
        <v>10000</v>
      </c>
      <c r="D33" s="11">
        <v>10000</v>
      </c>
      <c r="E33" s="8" t="s">
        <v>2</v>
      </c>
      <c r="F33" s="13" t="s">
        <v>82</v>
      </c>
      <c r="G33" s="11">
        <v>10000</v>
      </c>
      <c r="H33" s="13" t="s">
        <v>82</v>
      </c>
      <c r="I33" s="14">
        <v>10000</v>
      </c>
      <c r="J33" s="9" t="s">
        <v>3</v>
      </c>
      <c r="K33" s="16" t="s">
        <v>83</v>
      </c>
    </row>
    <row r="34" spans="1:11" x14ac:dyDescent="0.5">
      <c r="A34" s="10">
        <v>30</v>
      </c>
      <c r="B34" s="13" t="s">
        <v>84</v>
      </c>
      <c r="C34" s="55">
        <v>15000</v>
      </c>
      <c r="D34" s="11">
        <v>15000</v>
      </c>
      <c r="E34" s="8" t="s">
        <v>2</v>
      </c>
      <c r="F34" s="13" t="s">
        <v>85</v>
      </c>
      <c r="G34" s="11">
        <v>15000</v>
      </c>
      <c r="H34" s="13" t="s">
        <v>85</v>
      </c>
      <c r="I34" s="14">
        <v>15000</v>
      </c>
      <c r="J34" s="16" t="s">
        <v>119</v>
      </c>
      <c r="K34" s="16" t="s">
        <v>86</v>
      </c>
    </row>
    <row r="35" spans="1:11" x14ac:dyDescent="0.5">
      <c r="A35" s="10">
        <v>31</v>
      </c>
      <c r="B35" s="13" t="s">
        <v>87</v>
      </c>
      <c r="C35" s="55">
        <v>63835</v>
      </c>
      <c r="D35" s="11">
        <v>63835</v>
      </c>
      <c r="E35" s="8" t="s">
        <v>2</v>
      </c>
      <c r="F35" s="13" t="s">
        <v>88</v>
      </c>
      <c r="G35" s="11">
        <v>63835</v>
      </c>
      <c r="H35" s="13" t="s">
        <v>88</v>
      </c>
      <c r="I35" s="14">
        <v>63835</v>
      </c>
      <c r="J35" s="18" t="s">
        <v>3</v>
      </c>
      <c r="K35" s="16" t="s">
        <v>89</v>
      </c>
    </row>
    <row r="36" spans="1:11" ht="46.5" x14ac:dyDescent="0.5">
      <c r="A36" s="10">
        <v>32</v>
      </c>
      <c r="B36" s="13" t="s">
        <v>90</v>
      </c>
      <c r="C36" s="55">
        <v>53500</v>
      </c>
      <c r="D36" s="11">
        <v>53500</v>
      </c>
      <c r="E36" s="8" t="s">
        <v>2</v>
      </c>
      <c r="F36" s="13" t="s">
        <v>91</v>
      </c>
      <c r="G36" s="11">
        <v>53500</v>
      </c>
      <c r="H36" s="13" t="s">
        <v>91</v>
      </c>
      <c r="I36" s="14">
        <v>53500</v>
      </c>
      <c r="J36" s="18" t="s">
        <v>3</v>
      </c>
      <c r="K36" s="16" t="s">
        <v>92</v>
      </c>
    </row>
    <row r="37" spans="1:11" x14ac:dyDescent="0.5">
      <c r="A37" s="10">
        <v>33</v>
      </c>
      <c r="B37" s="13" t="s">
        <v>93</v>
      </c>
      <c r="C37" s="55">
        <v>12600</v>
      </c>
      <c r="D37" s="11">
        <v>12600</v>
      </c>
      <c r="E37" s="8" t="s">
        <v>2</v>
      </c>
      <c r="F37" s="13" t="s">
        <v>94</v>
      </c>
      <c r="G37" s="11">
        <v>12600</v>
      </c>
      <c r="H37" s="13" t="s">
        <v>94</v>
      </c>
      <c r="I37" s="14">
        <v>12600</v>
      </c>
      <c r="J37" s="18" t="s">
        <v>3</v>
      </c>
      <c r="K37" s="16" t="s">
        <v>95</v>
      </c>
    </row>
    <row r="38" spans="1:11" x14ac:dyDescent="0.5">
      <c r="A38" s="10">
        <v>34</v>
      </c>
      <c r="B38" s="13" t="s">
        <v>96</v>
      </c>
      <c r="C38" s="55">
        <v>5300</v>
      </c>
      <c r="D38" s="11">
        <v>5300</v>
      </c>
      <c r="E38" s="8" t="s">
        <v>2</v>
      </c>
      <c r="F38" s="13" t="s">
        <v>94</v>
      </c>
      <c r="G38" s="11">
        <v>5300</v>
      </c>
      <c r="H38" s="13" t="s">
        <v>94</v>
      </c>
      <c r="I38" s="14">
        <v>5300</v>
      </c>
      <c r="J38" s="18" t="s">
        <v>3</v>
      </c>
      <c r="K38" s="16" t="s">
        <v>97</v>
      </c>
    </row>
    <row r="39" spans="1:11" ht="46.5" x14ac:dyDescent="0.5">
      <c r="A39" s="10">
        <v>35</v>
      </c>
      <c r="B39" s="70" t="s">
        <v>98</v>
      </c>
      <c r="C39" s="55">
        <v>68180</v>
      </c>
      <c r="D39" s="11">
        <v>68180</v>
      </c>
      <c r="E39" s="8" t="s">
        <v>2</v>
      </c>
      <c r="F39" s="13" t="s">
        <v>99</v>
      </c>
      <c r="G39" s="11">
        <v>68180</v>
      </c>
      <c r="H39" s="13" t="s">
        <v>99</v>
      </c>
      <c r="I39" s="14">
        <v>68180</v>
      </c>
      <c r="J39" s="18" t="s">
        <v>3</v>
      </c>
      <c r="K39" s="16" t="s">
        <v>100</v>
      </c>
    </row>
    <row r="40" spans="1:11" x14ac:dyDescent="0.5">
      <c r="A40" s="10">
        <v>36</v>
      </c>
      <c r="B40" s="8" t="s">
        <v>101</v>
      </c>
      <c r="C40" s="49">
        <v>17990</v>
      </c>
      <c r="D40" s="7">
        <v>17990</v>
      </c>
      <c r="E40" s="8" t="s">
        <v>2</v>
      </c>
      <c r="F40" s="8" t="s">
        <v>102</v>
      </c>
      <c r="G40" s="7">
        <v>17990</v>
      </c>
      <c r="H40" s="8" t="s">
        <v>102</v>
      </c>
      <c r="I40" s="17">
        <v>17990</v>
      </c>
      <c r="J40" s="18" t="s">
        <v>3</v>
      </c>
      <c r="K40" s="9" t="s">
        <v>103</v>
      </c>
    </row>
    <row r="41" spans="1:11" x14ac:dyDescent="0.5">
      <c r="A41" s="10">
        <v>37</v>
      </c>
      <c r="B41" s="8" t="s">
        <v>104</v>
      </c>
      <c r="C41" s="49">
        <v>15624</v>
      </c>
      <c r="D41" s="7">
        <v>15624</v>
      </c>
      <c r="E41" s="8" t="s">
        <v>2</v>
      </c>
      <c r="F41" s="8" t="s">
        <v>105</v>
      </c>
      <c r="G41" s="7">
        <v>15624</v>
      </c>
      <c r="H41" s="8" t="s">
        <v>105</v>
      </c>
      <c r="I41" s="17">
        <v>15624</v>
      </c>
      <c r="J41" s="18" t="s">
        <v>3</v>
      </c>
      <c r="K41" s="9" t="s">
        <v>106</v>
      </c>
    </row>
    <row r="42" spans="1:11" x14ac:dyDescent="0.5">
      <c r="A42" s="10">
        <v>38</v>
      </c>
      <c r="B42" s="8" t="s">
        <v>107</v>
      </c>
      <c r="C42" s="49">
        <v>4000</v>
      </c>
      <c r="D42" s="7">
        <v>4000</v>
      </c>
      <c r="E42" s="8" t="s">
        <v>2</v>
      </c>
      <c r="F42" s="8" t="s">
        <v>108</v>
      </c>
      <c r="G42" s="7">
        <v>4000</v>
      </c>
      <c r="H42" s="8" t="s">
        <v>108</v>
      </c>
      <c r="I42" s="17">
        <v>4000</v>
      </c>
      <c r="J42" s="18" t="s">
        <v>3</v>
      </c>
      <c r="K42" s="9" t="s">
        <v>109</v>
      </c>
    </row>
    <row r="43" spans="1:11" ht="46.5" x14ac:dyDescent="0.5">
      <c r="A43" s="10">
        <v>39</v>
      </c>
      <c r="B43" s="8" t="s">
        <v>110</v>
      </c>
      <c r="C43" s="49">
        <v>40000</v>
      </c>
      <c r="D43" s="7">
        <v>40000</v>
      </c>
      <c r="E43" s="8" t="s">
        <v>2</v>
      </c>
      <c r="F43" s="8" t="s">
        <v>111</v>
      </c>
      <c r="G43" s="7">
        <v>40000</v>
      </c>
      <c r="H43" s="8" t="s">
        <v>111</v>
      </c>
      <c r="I43" s="17">
        <v>40000</v>
      </c>
      <c r="J43" s="18" t="s">
        <v>3</v>
      </c>
      <c r="K43" s="9" t="s">
        <v>112</v>
      </c>
    </row>
    <row r="44" spans="1:11" x14ac:dyDescent="0.5">
      <c r="A44" s="10">
        <v>40</v>
      </c>
      <c r="B44" s="8" t="s">
        <v>113</v>
      </c>
      <c r="C44" s="49">
        <v>31600</v>
      </c>
      <c r="D44" s="7">
        <v>31600</v>
      </c>
      <c r="E44" s="8" t="s">
        <v>2</v>
      </c>
      <c r="F44" s="8" t="s">
        <v>105</v>
      </c>
      <c r="G44" s="7">
        <v>31600</v>
      </c>
      <c r="H44" s="8" t="s">
        <v>105</v>
      </c>
      <c r="I44" s="17">
        <v>31600</v>
      </c>
      <c r="J44" s="18" t="s">
        <v>3</v>
      </c>
      <c r="K44" s="9" t="s">
        <v>114</v>
      </c>
    </row>
    <row r="45" spans="1:11" x14ac:dyDescent="0.5">
      <c r="A45" s="10">
        <v>41</v>
      </c>
      <c r="B45" s="21" t="s">
        <v>115</v>
      </c>
      <c r="C45" s="49">
        <v>35310</v>
      </c>
      <c r="D45" s="7">
        <v>35310</v>
      </c>
      <c r="E45" s="8" t="s">
        <v>2</v>
      </c>
      <c r="F45" s="21" t="s">
        <v>116</v>
      </c>
      <c r="G45" s="7">
        <v>35310</v>
      </c>
      <c r="H45" s="21" t="s">
        <v>116</v>
      </c>
      <c r="I45" s="17">
        <v>35310</v>
      </c>
      <c r="J45" s="18" t="s">
        <v>3</v>
      </c>
      <c r="K45" s="9" t="s">
        <v>86</v>
      </c>
    </row>
    <row r="46" spans="1:11" ht="69.75" x14ac:dyDescent="0.5">
      <c r="A46" s="10">
        <v>42</v>
      </c>
      <c r="B46" s="21" t="s">
        <v>117</v>
      </c>
      <c r="C46" s="51">
        <f>(66956.48+50679.68)</f>
        <v>117636.16</v>
      </c>
      <c r="D46" s="22">
        <f>(66956.48+50679.68)</f>
        <v>117636.16</v>
      </c>
      <c r="E46" s="8" t="s">
        <v>2</v>
      </c>
      <c r="F46" s="21" t="s">
        <v>118</v>
      </c>
      <c r="G46" s="22">
        <f>(66956.48+50679.68)</f>
        <v>117636.16</v>
      </c>
      <c r="H46" s="21" t="s">
        <v>118</v>
      </c>
      <c r="I46" s="80">
        <f>(66956.48+50679.68)</f>
        <v>117636.16</v>
      </c>
      <c r="J46" s="23" t="s">
        <v>119</v>
      </c>
      <c r="K46" s="88" t="s">
        <v>120</v>
      </c>
    </row>
    <row r="47" spans="1:11" x14ac:dyDescent="0.5">
      <c r="A47" s="10">
        <v>43</v>
      </c>
      <c r="B47" s="8" t="s">
        <v>121</v>
      </c>
      <c r="C47" s="49">
        <v>216000</v>
      </c>
      <c r="D47" s="7">
        <v>216000</v>
      </c>
      <c r="E47" s="8" t="s">
        <v>2</v>
      </c>
      <c r="F47" s="8" t="s">
        <v>122</v>
      </c>
      <c r="G47" s="7">
        <v>216000</v>
      </c>
      <c r="H47" s="8" t="s">
        <v>122</v>
      </c>
      <c r="I47" s="17">
        <v>216000</v>
      </c>
      <c r="J47" s="23" t="s">
        <v>119</v>
      </c>
      <c r="K47" s="88" t="s">
        <v>123</v>
      </c>
    </row>
    <row r="48" spans="1:11" x14ac:dyDescent="0.5">
      <c r="A48" s="10">
        <v>44</v>
      </c>
      <c r="B48" s="8" t="s">
        <v>124</v>
      </c>
      <c r="C48" s="49">
        <v>216000</v>
      </c>
      <c r="D48" s="7">
        <v>216000</v>
      </c>
      <c r="E48" s="8" t="s">
        <v>2</v>
      </c>
      <c r="F48" s="8" t="s">
        <v>125</v>
      </c>
      <c r="G48" s="7">
        <v>216000</v>
      </c>
      <c r="H48" s="8" t="s">
        <v>125</v>
      </c>
      <c r="I48" s="17">
        <v>216000</v>
      </c>
      <c r="J48" s="23" t="s">
        <v>119</v>
      </c>
      <c r="K48" s="54" t="s">
        <v>126</v>
      </c>
    </row>
    <row r="49" spans="1:11" x14ac:dyDescent="0.5">
      <c r="A49" s="10">
        <v>45</v>
      </c>
      <c r="B49" s="8" t="s">
        <v>127</v>
      </c>
      <c r="C49" s="49">
        <v>216000</v>
      </c>
      <c r="D49" s="7">
        <v>216000</v>
      </c>
      <c r="E49" s="8" t="s">
        <v>2</v>
      </c>
      <c r="F49" s="8" t="s">
        <v>128</v>
      </c>
      <c r="G49" s="7">
        <v>216000</v>
      </c>
      <c r="H49" s="8" t="s">
        <v>128</v>
      </c>
      <c r="I49" s="17">
        <v>216000</v>
      </c>
      <c r="J49" s="23" t="s">
        <v>119</v>
      </c>
      <c r="K49" s="54" t="s">
        <v>129</v>
      </c>
    </row>
    <row r="50" spans="1:11" x14ac:dyDescent="0.5">
      <c r="A50" s="10">
        <v>46</v>
      </c>
      <c r="B50" s="8" t="s">
        <v>130</v>
      </c>
      <c r="C50" s="49">
        <v>126500</v>
      </c>
      <c r="D50" s="7">
        <v>126500</v>
      </c>
      <c r="E50" s="8" t="s">
        <v>2</v>
      </c>
      <c r="F50" s="8" t="s">
        <v>131</v>
      </c>
      <c r="G50" s="7">
        <v>126500</v>
      </c>
      <c r="H50" s="8" t="s">
        <v>131</v>
      </c>
      <c r="I50" s="17">
        <v>126500</v>
      </c>
      <c r="J50" s="23" t="s">
        <v>119</v>
      </c>
      <c r="K50" s="54" t="s">
        <v>132</v>
      </c>
    </row>
    <row r="51" spans="1:11" x14ac:dyDescent="0.5">
      <c r="A51" s="10">
        <v>47</v>
      </c>
      <c r="B51" s="8" t="s">
        <v>133</v>
      </c>
      <c r="C51" s="49">
        <v>132720</v>
      </c>
      <c r="D51" s="7">
        <v>132720</v>
      </c>
      <c r="E51" s="8" t="s">
        <v>2</v>
      </c>
      <c r="F51" s="8" t="s">
        <v>134</v>
      </c>
      <c r="G51" s="7">
        <v>132720</v>
      </c>
      <c r="H51" s="8" t="s">
        <v>134</v>
      </c>
      <c r="I51" s="17">
        <v>132720</v>
      </c>
      <c r="J51" s="23" t="s">
        <v>119</v>
      </c>
      <c r="K51" s="54" t="s">
        <v>135</v>
      </c>
    </row>
    <row r="52" spans="1:11" ht="46.5" x14ac:dyDescent="0.5">
      <c r="A52" s="10">
        <v>48</v>
      </c>
      <c r="B52" s="8" t="s">
        <v>136</v>
      </c>
      <c r="C52" s="49">
        <v>53400</v>
      </c>
      <c r="D52" s="7">
        <v>53400</v>
      </c>
      <c r="E52" s="8" t="s">
        <v>2</v>
      </c>
      <c r="F52" s="8" t="s">
        <v>137</v>
      </c>
      <c r="G52" s="7">
        <v>53400</v>
      </c>
      <c r="H52" s="8" t="s">
        <v>137</v>
      </c>
      <c r="I52" s="17">
        <v>53400</v>
      </c>
      <c r="J52" s="9" t="s">
        <v>3</v>
      </c>
      <c r="K52" s="9" t="s">
        <v>138</v>
      </c>
    </row>
    <row r="53" spans="1:11" x14ac:dyDescent="0.5">
      <c r="A53" s="10">
        <v>49</v>
      </c>
      <c r="B53" s="8" t="s">
        <v>139</v>
      </c>
      <c r="C53" s="49">
        <v>16000</v>
      </c>
      <c r="D53" s="7">
        <v>16000</v>
      </c>
      <c r="E53" s="8" t="s">
        <v>2</v>
      </c>
      <c r="F53" s="8" t="s">
        <v>140</v>
      </c>
      <c r="G53" s="7">
        <v>16000</v>
      </c>
      <c r="H53" s="8" t="s">
        <v>140</v>
      </c>
      <c r="I53" s="17">
        <v>16000</v>
      </c>
      <c r="J53" s="9" t="s">
        <v>3</v>
      </c>
      <c r="K53" s="9" t="s">
        <v>141</v>
      </c>
    </row>
    <row r="54" spans="1:11" x14ac:dyDescent="0.5">
      <c r="A54" s="10">
        <v>50</v>
      </c>
      <c r="B54" s="73" t="s">
        <v>142</v>
      </c>
      <c r="C54" s="49">
        <v>48000</v>
      </c>
      <c r="D54" s="7">
        <v>48000</v>
      </c>
      <c r="E54" s="8" t="s">
        <v>2</v>
      </c>
      <c r="F54" s="73" t="s">
        <v>143</v>
      </c>
      <c r="G54" s="7">
        <v>48000</v>
      </c>
      <c r="H54" s="73" t="s">
        <v>143</v>
      </c>
      <c r="I54" s="17">
        <v>48000</v>
      </c>
      <c r="J54" s="23" t="s">
        <v>119</v>
      </c>
      <c r="K54" s="23" t="s">
        <v>1680</v>
      </c>
    </row>
    <row r="55" spans="1:11" x14ac:dyDescent="0.5">
      <c r="A55" s="10">
        <v>51</v>
      </c>
      <c r="B55" s="73" t="s">
        <v>144</v>
      </c>
      <c r="C55" s="49">
        <v>48000</v>
      </c>
      <c r="D55" s="7">
        <v>48000</v>
      </c>
      <c r="E55" s="8" t="s">
        <v>2</v>
      </c>
      <c r="F55" s="73" t="s">
        <v>145</v>
      </c>
      <c r="G55" s="7">
        <v>48000</v>
      </c>
      <c r="H55" s="73" t="s">
        <v>145</v>
      </c>
      <c r="I55" s="17">
        <v>48000</v>
      </c>
      <c r="J55" s="23" t="s">
        <v>119</v>
      </c>
      <c r="K55" s="23" t="s">
        <v>1681</v>
      </c>
    </row>
    <row r="56" spans="1:11" x14ac:dyDescent="0.5">
      <c r="A56" s="10">
        <v>52</v>
      </c>
      <c r="B56" s="73" t="s">
        <v>144</v>
      </c>
      <c r="C56" s="49">
        <v>48000</v>
      </c>
      <c r="D56" s="7">
        <v>48000</v>
      </c>
      <c r="E56" s="8" t="s">
        <v>2</v>
      </c>
      <c r="F56" s="73" t="s">
        <v>146</v>
      </c>
      <c r="G56" s="7">
        <v>48000</v>
      </c>
      <c r="H56" s="73" t="s">
        <v>146</v>
      </c>
      <c r="I56" s="17">
        <v>48000</v>
      </c>
      <c r="J56" s="23" t="s">
        <v>119</v>
      </c>
      <c r="K56" s="23" t="s">
        <v>1682</v>
      </c>
    </row>
    <row r="57" spans="1:11" x14ac:dyDescent="0.5">
      <c r="A57" s="10">
        <v>53</v>
      </c>
      <c r="B57" s="73" t="s">
        <v>144</v>
      </c>
      <c r="C57" s="49">
        <v>48000</v>
      </c>
      <c r="D57" s="7">
        <v>48000</v>
      </c>
      <c r="E57" s="8" t="s">
        <v>2</v>
      </c>
      <c r="F57" s="73" t="s">
        <v>147</v>
      </c>
      <c r="G57" s="7">
        <v>48000</v>
      </c>
      <c r="H57" s="73" t="s">
        <v>147</v>
      </c>
      <c r="I57" s="17">
        <v>48000</v>
      </c>
      <c r="J57" s="23" t="s">
        <v>119</v>
      </c>
      <c r="K57" s="23" t="s">
        <v>1683</v>
      </c>
    </row>
    <row r="58" spans="1:11" x14ac:dyDescent="0.5">
      <c r="A58" s="10">
        <v>54</v>
      </c>
      <c r="B58" s="73" t="s">
        <v>144</v>
      </c>
      <c r="C58" s="49">
        <v>48000</v>
      </c>
      <c r="D58" s="7">
        <v>48000</v>
      </c>
      <c r="E58" s="8" t="s">
        <v>2</v>
      </c>
      <c r="F58" s="73" t="s">
        <v>148</v>
      </c>
      <c r="G58" s="7">
        <v>48000</v>
      </c>
      <c r="H58" s="73" t="s">
        <v>148</v>
      </c>
      <c r="I58" s="17">
        <v>48000</v>
      </c>
      <c r="J58" s="23" t="s">
        <v>119</v>
      </c>
      <c r="K58" s="23" t="s">
        <v>1684</v>
      </c>
    </row>
    <row r="59" spans="1:11" x14ac:dyDescent="0.5">
      <c r="A59" s="10">
        <v>55</v>
      </c>
      <c r="B59" s="73" t="s">
        <v>144</v>
      </c>
      <c r="C59" s="49">
        <v>48000</v>
      </c>
      <c r="D59" s="7">
        <v>48000</v>
      </c>
      <c r="E59" s="8" t="s">
        <v>2</v>
      </c>
      <c r="F59" s="73" t="s">
        <v>149</v>
      </c>
      <c r="G59" s="7">
        <v>48000</v>
      </c>
      <c r="H59" s="73" t="s">
        <v>149</v>
      </c>
      <c r="I59" s="17">
        <v>48000</v>
      </c>
      <c r="J59" s="23" t="s">
        <v>119</v>
      </c>
      <c r="K59" s="23" t="s">
        <v>1685</v>
      </c>
    </row>
    <row r="60" spans="1:11" x14ac:dyDescent="0.5">
      <c r="A60" s="10">
        <v>56</v>
      </c>
      <c r="B60" s="73" t="s">
        <v>144</v>
      </c>
      <c r="C60" s="49">
        <v>48000</v>
      </c>
      <c r="D60" s="7">
        <v>48000</v>
      </c>
      <c r="E60" s="8" t="s">
        <v>2</v>
      </c>
      <c r="F60" s="73" t="s">
        <v>150</v>
      </c>
      <c r="G60" s="7">
        <v>48000</v>
      </c>
      <c r="H60" s="73" t="s">
        <v>150</v>
      </c>
      <c r="I60" s="17">
        <v>48000</v>
      </c>
      <c r="J60" s="23" t="s">
        <v>119</v>
      </c>
      <c r="K60" s="23" t="s">
        <v>1686</v>
      </c>
    </row>
    <row r="61" spans="1:11" x14ac:dyDescent="0.5">
      <c r="A61" s="10">
        <v>57</v>
      </c>
      <c r="B61" s="73" t="s">
        <v>144</v>
      </c>
      <c r="C61" s="49">
        <v>48000</v>
      </c>
      <c r="D61" s="7">
        <v>48000</v>
      </c>
      <c r="E61" s="8" t="s">
        <v>2</v>
      </c>
      <c r="F61" s="73" t="s">
        <v>151</v>
      </c>
      <c r="G61" s="7">
        <v>48000</v>
      </c>
      <c r="H61" s="73" t="s">
        <v>151</v>
      </c>
      <c r="I61" s="17">
        <v>48000</v>
      </c>
      <c r="J61" s="23" t="s">
        <v>119</v>
      </c>
      <c r="K61" s="23" t="s">
        <v>1687</v>
      </c>
    </row>
    <row r="62" spans="1:11" x14ac:dyDescent="0.5">
      <c r="A62" s="10">
        <v>58</v>
      </c>
      <c r="B62" s="73" t="s">
        <v>1863</v>
      </c>
      <c r="C62" s="49">
        <v>48000</v>
      </c>
      <c r="D62" s="7">
        <v>48000</v>
      </c>
      <c r="E62" s="8" t="s">
        <v>2</v>
      </c>
      <c r="F62" s="73" t="s">
        <v>152</v>
      </c>
      <c r="G62" s="7">
        <v>48000</v>
      </c>
      <c r="H62" s="73" t="s">
        <v>152</v>
      </c>
      <c r="I62" s="17">
        <v>48000</v>
      </c>
      <c r="J62" s="23" t="s">
        <v>119</v>
      </c>
      <c r="K62" s="23" t="s">
        <v>1688</v>
      </c>
    </row>
    <row r="63" spans="1:11" x14ac:dyDescent="0.5">
      <c r="A63" s="10">
        <v>59</v>
      </c>
      <c r="B63" s="73" t="s">
        <v>144</v>
      </c>
      <c r="C63" s="49">
        <v>48000</v>
      </c>
      <c r="D63" s="7">
        <v>48000</v>
      </c>
      <c r="E63" s="8" t="s">
        <v>2</v>
      </c>
      <c r="F63" s="73" t="s">
        <v>153</v>
      </c>
      <c r="G63" s="7">
        <v>48000</v>
      </c>
      <c r="H63" s="73" t="s">
        <v>153</v>
      </c>
      <c r="I63" s="17">
        <v>48000</v>
      </c>
      <c r="J63" s="23" t="s">
        <v>119</v>
      </c>
      <c r="K63" s="23" t="s">
        <v>1689</v>
      </c>
    </row>
    <row r="64" spans="1:11" x14ac:dyDescent="0.5">
      <c r="A64" s="10">
        <v>60</v>
      </c>
      <c r="B64" s="73" t="s">
        <v>144</v>
      </c>
      <c r="C64" s="49">
        <v>48000</v>
      </c>
      <c r="D64" s="7">
        <v>48000</v>
      </c>
      <c r="E64" s="8" t="s">
        <v>2</v>
      </c>
      <c r="F64" s="73" t="s">
        <v>154</v>
      </c>
      <c r="G64" s="7">
        <v>48000</v>
      </c>
      <c r="H64" s="73" t="s">
        <v>154</v>
      </c>
      <c r="I64" s="17">
        <v>48000</v>
      </c>
      <c r="J64" s="23" t="s">
        <v>119</v>
      </c>
      <c r="K64" s="23" t="s">
        <v>1690</v>
      </c>
    </row>
    <row r="65" spans="1:11" x14ac:dyDescent="0.5">
      <c r="A65" s="10">
        <v>61</v>
      </c>
      <c r="B65" s="73" t="s">
        <v>1864</v>
      </c>
      <c r="C65" s="49">
        <v>54000</v>
      </c>
      <c r="D65" s="7">
        <v>54000</v>
      </c>
      <c r="E65" s="8" t="s">
        <v>2</v>
      </c>
      <c r="F65" s="73" t="s">
        <v>155</v>
      </c>
      <c r="G65" s="7">
        <v>54000</v>
      </c>
      <c r="H65" s="73" t="s">
        <v>155</v>
      </c>
      <c r="I65" s="17">
        <v>54000</v>
      </c>
      <c r="J65" s="23" t="s">
        <v>119</v>
      </c>
      <c r="K65" s="23" t="s">
        <v>1691</v>
      </c>
    </row>
    <row r="66" spans="1:11" x14ac:dyDescent="0.5">
      <c r="A66" s="10">
        <v>62</v>
      </c>
      <c r="B66" s="73" t="s">
        <v>1865</v>
      </c>
      <c r="C66" s="49">
        <v>54000</v>
      </c>
      <c r="D66" s="7">
        <v>54000</v>
      </c>
      <c r="E66" s="8" t="s">
        <v>2</v>
      </c>
      <c r="F66" s="73" t="s">
        <v>156</v>
      </c>
      <c r="G66" s="7">
        <v>54000</v>
      </c>
      <c r="H66" s="73" t="s">
        <v>156</v>
      </c>
      <c r="I66" s="17">
        <v>54000</v>
      </c>
      <c r="J66" s="23" t="s">
        <v>119</v>
      </c>
      <c r="K66" s="23" t="s">
        <v>1692</v>
      </c>
    </row>
    <row r="67" spans="1:11" x14ac:dyDescent="0.5">
      <c r="A67" s="10">
        <v>63</v>
      </c>
      <c r="B67" s="73" t="s">
        <v>1864</v>
      </c>
      <c r="C67" s="49">
        <v>54000</v>
      </c>
      <c r="D67" s="7">
        <v>54000</v>
      </c>
      <c r="E67" s="8" t="s">
        <v>2</v>
      </c>
      <c r="F67" s="73" t="s">
        <v>157</v>
      </c>
      <c r="G67" s="7">
        <v>54000</v>
      </c>
      <c r="H67" s="73" t="s">
        <v>157</v>
      </c>
      <c r="I67" s="17">
        <v>54000</v>
      </c>
      <c r="J67" s="23" t="s">
        <v>119</v>
      </c>
      <c r="K67" s="23" t="s">
        <v>1693</v>
      </c>
    </row>
    <row r="68" spans="1:11" x14ac:dyDescent="0.5">
      <c r="A68" s="10">
        <v>64</v>
      </c>
      <c r="B68" s="73" t="s">
        <v>158</v>
      </c>
      <c r="C68" s="49">
        <v>151800</v>
      </c>
      <c r="D68" s="7">
        <v>151800</v>
      </c>
      <c r="E68" s="8" t="s">
        <v>2</v>
      </c>
      <c r="F68" s="73" t="s">
        <v>159</v>
      </c>
      <c r="G68" s="7">
        <v>151800</v>
      </c>
      <c r="H68" s="73" t="s">
        <v>159</v>
      </c>
      <c r="I68" s="17">
        <v>151800</v>
      </c>
      <c r="J68" s="23" t="s">
        <v>119</v>
      </c>
      <c r="K68" s="23" t="s">
        <v>1694</v>
      </c>
    </row>
    <row r="69" spans="1:11" x14ac:dyDescent="0.5">
      <c r="A69" s="10">
        <v>65</v>
      </c>
      <c r="B69" s="73" t="s">
        <v>160</v>
      </c>
      <c r="C69" s="49">
        <v>132000</v>
      </c>
      <c r="D69" s="7">
        <v>132000</v>
      </c>
      <c r="E69" s="8" t="s">
        <v>2</v>
      </c>
      <c r="F69" s="73" t="s">
        <v>161</v>
      </c>
      <c r="G69" s="7">
        <v>132000</v>
      </c>
      <c r="H69" s="73" t="s">
        <v>161</v>
      </c>
      <c r="I69" s="17">
        <v>132000</v>
      </c>
      <c r="J69" s="23" t="s">
        <v>119</v>
      </c>
      <c r="K69" s="23" t="s">
        <v>1695</v>
      </c>
    </row>
    <row r="70" spans="1:11" x14ac:dyDescent="0.5">
      <c r="A70" s="10">
        <v>66</v>
      </c>
      <c r="B70" s="73" t="s">
        <v>160</v>
      </c>
      <c r="C70" s="49">
        <v>132000</v>
      </c>
      <c r="D70" s="7">
        <v>132000</v>
      </c>
      <c r="E70" s="8" t="s">
        <v>2</v>
      </c>
      <c r="F70" s="73" t="s">
        <v>162</v>
      </c>
      <c r="G70" s="7">
        <v>132000</v>
      </c>
      <c r="H70" s="73" t="s">
        <v>162</v>
      </c>
      <c r="I70" s="17">
        <v>132000</v>
      </c>
      <c r="J70" s="23" t="s">
        <v>119</v>
      </c>
      <c r="K70" s="23" t="s">
        <v>1792</v>
      </c>
    </row>
    <row r="71" spans="1:11" x14ac:dyDescent="0.5">
      <c r="A71" s="10">
        <v>67</v>
      </c>
      <c r="B71" s="73" t="s">
        <v>163</v>
      </c>
      <c r="C71" s="49">
        <v>132000</v>
      </c>
      <c r="D71" s="7">
        <v>132000</v>
      </c>
      <c r="E71" s="8" t="s">
        <v>2</v>
      </c>
      <c r="F71" s="73" t="s">
        <v>164</v>
      </c>
      <c r="G71" s="7">
        <v>132000</v>
      </c>
      <c r="H71" s="73" t="s">
        <v>164</v>
      </c>
      <c r="I71" s="17">
        <v>132000</v>
      </c>
      <c r="J71" s="23" t="s">
        <v>119</v>
      </c>
      <c r="K71" s="23" t="s">
        <v>1696</v>
      </c>
    </row>
    <row r="72" spans="1:11" x14ac:dyDescent="0.5">
      <c r="A72" s="10">
        <v>68</v>
      </c>
      <c r="B72" s="73" t="s">
        <v>163</v>
      </c>
      <c r="C72" s="49">
        <v>132000</v>
      </c>
      <c r="D72" s="7">
        <v>132000</v>
      </c>
      <c r="E72" s="8" t="s">
        <v>2</v>
      </c>
      <c r="F72" s="73" t="s">
        <v>165</v>
      </c>
      <c r="G72" s="7">
        <v>132000</v>
      </c>
      <c r="H72" s="73" t="s">
        <v>165</v>
      </c>
      <c r="I72" s="17">
        <v>132000</v>
      </c>
      <c r="J72" s="23" t="s">
        <v>119</v>
      </c>
      <c r="K72" s="23" t="s">
        <v>1697</v>
      </c>
    </row>
    <row r="73" spans="1:11" x14ac:dyDescent="0.5">
      <c r="A73" s="10">
        <v>69</v>
      </c>
      <c r="B73" s="73" t="s">
        <v>166</v>
      </c>
      <c r="C73" s="49">
        <v>180000</v>
      </c>
      <c r="D73" s="7">
        <v>180000</v>
      </c>
      <c r="E73" s="8" t="s">
        <v>2</v>
      </c>
      <c r="F73" s="73" t="s">
        <v>167</v>
      </c>
      <c r="G73" s="7">
        <v>180000</v>
      </c>
      <c r="H73" s="73" t="s">
        <v>167</v>
      </c>
      <c r="I73" s="17">
        <v>180000</v>
      </c>
      <c r="J73" s="23" t="s">
        <v>119</v>
      </c>
      <c r="K73" s="23" t="s">
        <v>1698</v>
      </c>
    </row>
    <row r="74" spans="1:11" x14ac:dyDescent="0.5">
      <c r="A74" s="10">
        <v>70</v>
      </c>
      <c r="B74" s="73" t="s">
        <v>166</v>
      </c>
      <c r="C74" s="49">
        <v>180000</v>
      </c>
      <c r="D74" s="7">
        <v>180000</v>
      </c>
      <c r="E74" s="8" t="s">
        <v>2</v>
      </c>
      <c r="F74" s="73" t="s">
        <v>168</v>
      </c>
      <c r="G74" s="7">
        <v>180000</v>
      </c>
      <c r="H74" s="73" t="s">
        <v>168</v>
      </c>
      <c r="I74" s="17">
        <v>180000</v>
      </c>
      <c r="J74" s="23" t="s">
        <v>119</v>
      </c>
      <c r="K74" s="23" t="s">
        <v>1699</v>
      </c>
    </row>
    <row r="75" spans="1:11" x14ac:dyDescent="0.5">
      <c r="A75" s="10">
        <v>71</v>
      </c>
      <c r="B75" s="73" t="s">
        <v>169</v>
      </c>
      <c r="C75" s="49">
        <v>180000</v>
      </c>
      <c r="D75" s="7">
        <v>180000</v>
      </c>
      <c r="E75" s="8" t="s">
        <v>2</v>
      </c>
      <c r="F75" s="73" t="s">
        <v>170</v>
      </c>
      <c r="G75" s="7">
        <v>180000</v>
      </c>
      <c r="H75" s="73" t="s">
        <v>170</v>
      </c>
      <c r="I75" s="17">
        <v>180000</v>
      </c>
      <c r="J75" s="23" t="s">
        <v>119</v>
      </c>
      <c r="K75" s="23" t="s">
        <v>1793</v>
      </c>
    </row>
    <row r="76" spans="1:11" x14ac:dyDescent="0.5">
      <c r="A76" s="10">
        <v>72</v>
      </c>
      <c r="B76" s="73" t="s">
        <v>171</v>
      </c>
      <c r="C76" s="49">
        <v>54000</v>
      </c>
      <c r="D76" s="7">
        <v>54000</v>
      </c>
      <c r="E76" s="8" t="s">
        <v>2</v>
      </c>
      <c r="F76" s="73" t="s">
        <v>172</v>
      </c>
      <c r="G76" s="7">
        <v>54000</v>
      </c>
      <c r="H76" s="73" t="s">
        <v>172</v>
      </c>
      <c r="I76" s="17">
        <v>54000</v>
      </c>
      <c r="J76" s="23" t="s">
        <v>119</v>
      </c>
      <c r="K76" s="23" t="s">
        <v>1700</v>
      </c>
    </row>
    <row r="77" spans="1:11" x14ac:dyDescent="0.5">
      <c r="A77" s="10">
        <v>73</v>
      </c>
      <c r="B77" s="73" t="s">
        <v>171</v>
      </c>
      <c r="C77" s="49">
        <v>54000</v>
      </c>
      <c r="D77" s="7">
        <v>54000</v>
      </c>
      <c r="E77" s="8" t="s">
        <v>2</v>
      </c>
      <c r="F77" s="73" t="s">
        <v>173</v>
      </c>
      <c r="G77" s="7">
        <v>54000</v>
      </c>
      <c r="H77" s="73" t="s">
        <v>173</v>
      </c>
      <c r="I77" s="17">
        <v>54000</v>
      </c>
      <c r="J77" s="23" t="s">
        <v>119</v>
      </c>
      <c r="K77" s="23" t="s">
        <v>1701</v>
      </c>
    </row>
    <row r="78" spans="1:11" x14ac:dyDescent="0.5">
      <c r="A78" s="10">
        <v>74</v>
      </c>
      <c r="B78" s="73" t="s">
        <v>171</v>
      </c>
      <c r="C78" s="49">
        <v>54000</v>
      </c>
      <c r="D78" s="7">
        <v>54000</v>
      </c>
      <c r="E78" s="8" t="s">
        <v>2</v>
      </c>
      <c r="F78" s="73" t="s">
        <v>174</v>
      </c>
      <c r="G78" s="7">
        <v>54000</v>
      </c>
      <c r="H78" s="73" t="s">
        <v>174</v>
      </c>
      <c r="I78" s="17">
        <v>54000</v>
      </c>
      <c r="J78" s="23" t="s">
        <v>119</v>
      </c>
      <c r="K78" s="23" t="s">
        <v>1702</v>
      </c>
    </row>
    <row r="79" spans="1:11" x14ac:dyDescent="0.5">
      <c r="A79" s="10">
        <v>75</v>
      </c>
      <c r="B79" s="73" t="s">
        <v>171</v>
      </c>
      <c r="C79" s="49">
        <v>54000</v>
      </c>
      <c r="D79" s="7">
        <v>54000</v>
      </c>
      <c r="E79" s="8" t="s">
        <v>2</v>
      </c>
      <c r="F79" s="73" t="s">
        <v>175</v>
      </c>
      <c r="G79" s="7">
        <v>54000</v>
      </c>
      <c r="H79" s="73" t="s">
        <v>175</v>
      </c>
      <c r="I79" s="17">
        <v>54000</v>
      </c>
      <c r="J79" s="23" t="s">
        <v>119</v>
      </c>
      <c r="K79" s="23" t="s">
        <v>1703</v>
      </c>
    </row>
    <row r="80" spans="1:11" x14ac:dyDescent="0.5">
      <c r="A80" s="10">
        <v>76</v>
      </c>
      <c r="B80" s="73" t="s">
        <v>171</v>
      </c>
      <c r="C80" s="49">
        <v>54000</v>
      </c>
      <c r="D80" s="7">
        <v>54000</v>
      </c>
      <c r="E80" s="8" t="s">
        <v>2</v>
      </c>
      <c r="F80" s="73" t="s">
        <v>176</v>
      </c>
      <c r="G80" s="7">
        <v>54000</v>
      </c>
      <c r="H80" s="73" t="s">
        <v>176</v>
      </c>
      <c r="I80" s="17">
        <v>54000</v>
      </c>
      <c r="J80" s="23" t="s">
        <v>119</v>
      </c>
      <c r="K80" s="23" t="s">
        <v>1704</v>
      </c>
    </row>
    <row r="81" spans="1:11" x14ac:dyDescent="0.5">
      <c r="A81" s="10">
        <v>77</v>
      </c>
      <c r="B81" s="73" t="s">
        <v>171</v>
      </c>
      <c r="C81" s="49">
        <v>54000</v>
      </c>
      <c r="D81" s="7">
        <v>54000</v>
      </c>
      <c r="E81" s="8" t="s">
        <v>2</v>
      </c>
      <c r="F81" s="73" t="s">
        <v>177</v>
      </c>
      <c r="G81" s="7">
        <v>54000</v>
      </c>
      <c r="H81" s="73" t="s">
        <v>177</v>
      </c>
      <c r="I81" s="17">
        <v>54000</v>
      </c>
      <c r="J81" s="23" t="s">
        <v>119</v>
      </c>
      <c r="K81" s="23" t="s">
        <v>1705</v>
      </c>
    </row>
    <row r="82" spans="1:11" x14ac:dyDescent="0.5">
      <c r="A82" s="10">
        <v>78</v>
      </c>
      <c r="B82" s="73" t="s">
        <v>178</v>
      </c>
      <c r="C82" s="49">
        <v>180000</v>
      </c>
      <c r="D82" s="7">
        <v>180000</v>
      </c>
      <c r="E82" s="8" t="s">
        <v>2</v>
      </c>
      <c r="F82" s="73" t="s">
        <v>179</v>
      </c>
      <c r="G82" s="7">
        <v>180000</v>
      </c>
      <c r="H82" s="73" t="s">
        <v>179</v>
      </c>
      <c r="I82" s="17">
        <v>180000</v>
      </c>
      <c r="J82" s="23" t="s">
        <v>119</v>
      </c>
      <c r="K82" s="23" t="s">
        <v>1706</v>
      </c>
    </row>
    <row r="83" spans="1:11" x14ac:dyDescent="0.5">
      <c r="A83" s="10">
        <v>79</v>
      </c>
      <c r="B83" s="73" t="s">
        <v>180</v>
      </c>
      <c r="C83" s="49">
        <v>138120</v>
      </c>
      <c r="D83" s="7">
        <v>138120</v>
      </c>
      <c r="E83" s="8" t="s">
        <v>2</v>
      </c>
      <c r="F83" s="73" t="s">
        <v>181</v>
      </c>
      <c r="G83" s="7">
        <v>138120</v>
      </c>
      <c r="H83" s="73" t="s">
        <v>181</v>
      </c>
      <c r="I83" s="17">
        <v>138120</v>
      </c>
      <c r="J83" s="23" t="s">
        <v>119</v>
      </c>
      <c r="K83" s="23" t="s">
        <v>1707</v>
      </c>
    </row>
    <row r="84" spans="1:11" x14ac:dyDescent="0.5">
      <c r="A84" s="10">
        <v>80</v>
      </c>
      <c r="B84" s="73" t="s">
        <v>182</v>
      </c>
      <c r="C84" s="49">
        <v>225000</v>
      </c>
      <c r="D84" s="7">
        <v>225000</v>
      </c>
      <c r="E84" s="8" t="s">
        <v>2</v>
      </c>
      <c r="F84" s="73" t="s">
        <v>183</v>
      </c>
      <c r="G84" s="7">
        <v>225000</v>
      </c>
      <c r="H84" s="73" t="s">
        <v>183</v>
      </c>
      <c r="I84" s="17">
        <v>225000</v>
      </c>
      <c r="J84" s="23" t="s">
        <v>119</v>
      </c>
      <c r="K84" s="23" t="s">
        <v>1708</v>
      </c>
    </row>
    <row r="85" spans="1:11" x14ac:dyDescent="0.5">
      <c r="A85" s="10">
        <v>81</v>
      </c>
      <c r="B85" s="73" t="s">
        <v>184</v>
      </c>
      <c r="C85" s="49">
        <f>18000*12</f>
        <v>216000</v>
      </c>
      <c r="D85" s="7">
        <f>18000*12</f>
        <v>216000</v>
      </c>
      <c r="E85" s="8" t="s">
        <v>2</v>
      </c>
      <c r="F85" s="73" t="s">
        <v>185</v>
      </c>
      <c r="G85" s="7">
        <f>18000*12</f>
        <v>216000</v>
      </c>
      <c r="H85" s="73" t="s">
        <v>185</v>
      </c>
      <c r="I85" s="17">
        <f>18000*12</f>
        <v>216000</v>
      </c>
      <c r="J85" s="23" t="s">
        <v>119</v>
      </c>
      <c r="K85" s="23" t="s">
        <v>1709</v>
      </c>
    </row>
    <row r="86" spans="1:11" x14ac:dyDescent="0.5">
      <c r="A86" s="10">
        <v>82</v>
      </c>
      <c r="B86" s="73" t="s">
        <v>186</v>
      </c>
      <c r="C86" s="49">
        <f>12*18000</f>
        <v>216000</v>
      </c>
      <c r="D86" s="7">
        <f>12*18000</f>
        <v>216000</v>
      </c>
      <c r="E86" s="8" t="s">
        <v>2</v>
      </c>
      <c r="F86" s="73" t="s">
        <v>187</v>
      </c>
      <c r="G86" s="7">
        <f>12*18000</f>
        <v>216000</v>
      </c>
      <c r="H86" s="73" t="s">
        <v>187</v>
      </c>
      <c r="I86" s="17">
        <f>12*18000</f>
        <v>216000</v>
      </c>
      <c r="J86" s="23" t="s">
        <v>119</v>
      </c>
      <c r="K86" s="23" t="s">
        <v>1710</v>
      </c>
    </row>
    <row r="87" spans="1:11" ht="46.5" x14ac:dyDescent="0.5">
      <c r="A87" s="10">
        <v>83</v>
      </c>
      <c r="B87" s="73" t="s">
        <v>188</v>
      </c>
      <c r="C87" s="49">
        <f>12*15000</f>
        <v>180000</v>
      </c>
      <c r="D87" s="7">
        <f>12*15000</f>
        <v>180000</v>
      </c>
      <c r="E87" s="8" t="s">
        <v>2</v>
      </c>
      <c r="F87" s="73" t="s">
        <v>189</v>
      </c>
      <c r="G87" s="7">
        <f>12*15000</f>
        <v>180000</v>
      </c>
      <c r="H87" s="73" t="s">
        <v>189</v>
      </c>
      <c r="I87" s="17">
        <f>12*15000</f>
        <v>180000</v>
      </c>
      <c r="J87" s="23" t="s">
        <v>119</v>
      </c>
      <c r="K87" s="23" t="s">
        <v>1711</v>
      </c>
    </row>
    <row r="88" spans="1:11" x14ac:dyDescent="0.5">
      <c r="A88" s="10">
        <v>84</v>
      </c>
      <c r="B88" s="73" t="s">
        <v>190</v>
      </c>
      <c r="C88" s="49">
        <f>12*32000</f>
        <v>384000</v>
      </c>
      <c r="D88" s="7">
        <f>12*32000</f>
        <v>384000</v>
      </c>
      <c r="E88" s="8" t="s">
        <v>2</v>
      </c>
      <c r="F88" s="73" t="s">
        <v>191</v>
      </c>
      <c r="G88" s="7">
        <f>12*32000</f>
        <v>384000</v>
      </c>
      <c r="H88" s="73" t="s">
        <v>191</v>
      </c>
      <c r="I88" s="17">
        <f>12*32000</f>
        <v>384000</v>
      </c>
      <c r="J88" s="23" t="s">
        <v>119</v>
      </c>
      <c r="K88" s="23" t="s">
        <v>1712</v>
      </c>
    </row>
    <row r="89" spans="1:11" x14ac:dyDescent="0.5">
      <c r="A89" s="10">
        <v>85</v>
      </c>
      <c r="B89" s="73" t="s">
        <v>192</v>
      </c>
      <c r="C89" s="49">
        <f>12*18000</f>
        <v>216000</v>
      </c>
      <c r="D89" s="7">
        <f>12*18000</f>
        <v>216000</v>
      </c>
      <c r="E89" s="8" t="s">
        <v>2</v>
      </c>
      <c r="F89" s="73" t="s">
        <v>193</v>
      </c>
      <c r="G89" s="7">
        <f>12*18000</f>
        <v>216000</v>
      </c>
      <c r="H89" s="73" t="s">
        <v>193</v>
      </c>
      <c r="I89" s="17">
        <f>12*18000</f>
        <v>216000</v>
      </c>
      <c r="J89" s="23" t="s">
        <v>119</v>
      </c>
      <c r="K89" s="23" t="s">
        <v>1713</v>
      </c>
    </row>
    <row r="90" spans="1:11" x14ac:dyDescent="0.5">
      <c r="A90" s="10">
        <v>86</v>
      </c>
      <c r="B90" s="73" t="s">
        <v>194</v>
      </c>
      <c r="C90" s="49">
        <f>12*16000</f>
        <v>192000</v>
      </c>
      <c r="D90" s="7">
        <f>12*16000</f>
        <v>192000</v>
      </c>
      <c r="E90" s="8" t="s">
        <v>2</v>
      </c>
      <c r="F90" s="73" t="s">
        <v>195</v>
      </c>
      <c r="G90" s="7">
        <f>12*16000</f>
        <v>192000</v>
      </c>
      <c r="H90" s="73" t="s">
        <v>195</v>
      </c>
      <c r="I90" s="17">
        <f>12*16000</f>
        <v>192000</v>
      </c>
      <c r="J90" s="23" t="s">
        <v>119</v>
      </c>
      <c r="K90" s="23" t="s">
        <v>1714</v>
      </c>
    </row>
    <row r="91" spans="1:11" x14ac:dyDescent="0.5">
      <c r="A91" s="10">
        <v>87</v>
      </c>
      <c r="B91" s="73" t="s">
        <v>194</v>
      </c>
      <c r="C91" s="49">
        <f t="shared" ref="C91:D94" si="0">12*18000</f>
        <v>216000</v>
      </c>
      <c r="D91" s="7">
        <f t="shared" si="0"/>
        <v>216000</v>
      </c>
      <c r="E91" s="8" t="s">
        <v>2</v>
      </c>
      <c r="F91" s="73" t="s">
        <v>196</v>
      </c>
      <c r="G91" s="7">
        <f t="shared" ref="G91:G94" si="1">12*18000</f>
        <v>216000</v>
      </c>
      <c r="H91" s="73" t="s">
        <v>196</v>
      </c>
      <c r="I91" s="17">
        <f t="shared" ref="I91:I94" si="2">12*18000</f>
        <v>216000</v>
      </c>
      <c r="J91" s="23" t="s">
        <v>119</v>
      </c>
      <c r="K91" s="23" t="s">
        <v>1715</v>
      </c>
    </row>
    <row r="92" spans="1:11" x14ac:dyDescent="0.5">
      <c r="A92" s="10">
        <v>88</v>
      </c>
      <c r="B92" s="73" t="s">
        <v>194</v>
      </c>
      <c r="C92" s="49">
        <f t="shared" si="0"/>
        <v>216000</v>
      </c>
      <c r="D92" s="7">
        <f t="shared" si="0"/>
        <v>216000</v>
      </c>
      <c r="E92" s="8" t="s">
        <v>2</v>
      </c>
      <c r="F92" s="73" t="s">
        <v>197</v>
      </c>
      <c r="G92" s="7">
        <f t="shared" si="1"/>
        <v>216000</v>
      </c>
      <c r="H92" s="73" t="s">
        <v>197</v>
      </c>
      <c r="I92" s="17">
        <f t="shared" si="2"/>
        <v>216000</v>
      </c>
      <c r="J92" s="23" t="s">
        <v>119</v>
      </c>
      <c r="K92" s="23" t="s">
        <v>1716</v>
      </c>
    </row>
    <row r="93" spans="1:11" x14ac:dyDescent="0.5">
      <c r="A93" s="10">
        <v>89</v>
      </c>
      <c r="B93" s="73" t="s">
        <v>194</v>
      </c>
      <c r="C93" s="49">
        <f t="shared" si="0"/>
        <v>216000</v>
      </c>
      <c r="D93" s="7">
        <f t="shared" si="0"/>
        <v>216000</v>
      </c>
      <c r="E93" s="8" t="s">
        <v>2</v>
      </c>
      <c r="F93" s="73" t="s">
        <v>198</v>
      </c>
      <c r="G93" s="7">
        <f t="shared" si="1"/>
        <v>216000</v>
      </c>
      <c r="H93" s="73" t="s">
        <v>198</v>
      </c>
      <c r="I93" s="17">
        <f t="shared" si="2"/>
        <v>216000</v>
      </c>
      <c r="J93" s="23" t="s">
        <v>119</v>
      </c>
      <c r="K93" s="23" t="s">
        <v>1717</v>
      </c>
    </row>
    <row r="94" spans="1:11" x14ac:dyDescent="0.5">
      <c r="A94" s="10">
        <v>90</v>
      </c>
      <c r="B94" s="73" t="s">
        <v>194</v>
      </c>
      <c r="C94" s="49">
        <f t="shared" si="0"/>
        <v>216000</v>
      </c>
      <c r="D94" s="7">
        <f t="shared" si="0"/>
        <v>216000</v>
      </c>
      <c r="E94" s="8" t="s">
        <v>2</v>
      </c>
      <c r="F94" s="73" t="s">
        <v>199</v>
      </c>
      <c r="G94" s="7">
        <f t="shared" si="1"/>
        <v>216000</v>
      </c>
      <c r="H94" s="73" t="s">
        <v>199</v>
      </c>
      <c r="I94" s="17">
        <f t="shared" si="2"/>
        <v>216000</v>
      </c>
      <c r="J94" s="23" t="s">
        <v>119</v>
      </c>
      <c r="K94" s="23" t="s">
        <v>1718</v>
      </c>
    </row>
    <row r="95" spans="1:11" x14ac:dyDescent="0.5">
      <c r="A95" s="10">
        <v>91</v>
      </c>
      <c r="B95" s="73" t="s">
        <v>194</v>
      </c>
      <c r="C95" s="49">
        <f t="shared" ref="C95:D108" si="3">12*4000</f>
        <v>48000</v>
      </c>
      <c r="D95" s="7">
        <f t="shared" si="3"/>
        <v>48000</v>
      </c>
      <c r="E95" s="8" t="s">
        <v>2</v>
      </c>
      <c r="F95" s="73" t="s">
        <v>193</v>
      </c>
      <c r="G95" s="7">
        <f t="shared" ref="G95:G108" si="4">12*4000</f>
        <v>48000</v>
      </c>
      <c r="H95" s="73" t="s">
        <v>193</v>
      </c>
      <c r="I95" s="17">
        <f t="shared" ref="I95:I108" si="5">12*4000</f>
        <v>48000</v>
      </c>
      <c r="J95" s="23" t="s">
        <v>119</v>
      </c>
      <c r="K95" s="23" t="s">
        <v>1719</v>
      </c>
    </row>
    <row r="96" spans="1:11" x14ac:dyDescent="0.5">
      <c r="A96" s="10">
        <v>92</v>
      </c>
      <c r="B96" s="73" t="s">
        <v>144</v>
      </c>
      <c r="C96" s="49">
        <f t="shared" si="3"/>
        <v>48000</v>
      </c>
      <c r="D96" s="7">
        <f t="shared" si="3"/>
        <v>48000</v>
      </c>
      <c r="E96" s="8" t="s">
        <v>2</v>
      </c>
      <c r="F96" s="73" t="s">
        <v>200</v>
      </c>
      <c r="G96" s="7">
        <f t="shared" si="4"/>
        <v>48000</v>
      </c>
      <c r="H96" s="73" t="s">
        <v>200</v>
      </c>
      <c r="I96" s="17">
        <f t="shared" si="5"/>
        <v>48000</v>
      </c>
      <c r="J96" s="23" t="s">
        <v>119</v>
      </c>
      <c r="K96" s="89" t="s">
        <v>1720</v>
      </c>
    </row>
    <row r="97" spans="1:11" x14ac:dyDescent="0.5">
      <c r="A97" s="10">
        <v>93</v>
      </c>
      <c r="B97" s="73" t="s">
        <v>144</v>
      </c>
      <c r="C97" s="49">
        <f t="shared" si="3"/>
        <v>48000</v>
      </c>
      <c r="D97" s="7">
        <f t="shared" si="3"/>
        <v>48000</v>
      </c>
      <c r="E97" s="8" t="s">
        <v>2</v>
      </c>
      <c r="F97" s="73" t="s">
        <v>201</v>
      </c>
      <c r="G97" s="7">
        <f t="shared" si="4"/>
        <v>48000</v>
      </c>
      <c r="H97" s="73" t="s">
        <v>201</v>
      </c>
      <c r="I97" s="17">
        <f t="shared" si="5"/>
        <v>48000</v>
      </c>
      <c r="J97" s="23" t="s">
        <v>119</v>
      </c>
      <c r="K97" s="89" t="s">
        <v>1721</v>
      </c>
    </row>
    <row r="98" spans="1:11" x14ac:dyDescent="0.5">
      <c r="A98" s="10">
        <v>94</v>
      </c>
      <c r="B98" s="73" t="s">
        <v>144</v>
      </c>
      <c r="C98" s="49">
        <f t="shared" si="3"/>
        <v>48000</v>
      </c>
      <c r="D98" s="7">
        <f t="shared" si="3"/>
        <v>48000</v>
      </c>
      <c r="E98" s="8" t="s">
        <v>2</v>
      </c>
      <c r="F98" s="73" t="s">
        <v>202</v>
      </c>
      <c r="G98" s="7">
        <f t="shared" si="4"/>
        <v>48000</v>
      </c>
      <c r="H98" s="73" t="s">
        <v>202</v>
      </c>
      <c r="I98" s="17">
        <f t="shared" si="5"/>
        <v>48000</v>
      </c>
      <c r="J98" s="23" t="s">
        <v>119</v>
      </c>
      <c r="K98" s="89" t="s">
        <v>1722</v>
      </c>
    </row>
    <row r="99" spans="1:11" x14ac:dyDescent="0.5">
      <c r="A99" s="10">
        <v>95</v>
      </c>
      <c r="B99" s="73" t="s">
        <v>144</v>
      </c>
      <c r="C99" s="49">
        <f t="shared" si="3"/>
        <v>48000</v>
      </c>
      <c r="D99" s="7">
        <f t="shared" si="3"/>
        <v>48000</v>
      </c>
      <c r="E99" s="8" t="s">
        <v>2</v>
      </c>
      <c r="F99" s="73" t="s">
        <v>203</v>
      </c>
      <c r="G99" s="7">
        <f t="shared" si="4"/>
        <v>48000</v>
      </c>
      <c r="H99" s="73" t="s">
        <v>203</v>
      </c>
      <c r="I99" s="17">
        <f t="shared" si="5"/>
        <v>48000</v>
      </c>
      <c r="J99" s="23" t="s">
        <v>119</v>
      </c>
      <c r="K99" s="89" t="s">
        <v>1723</v>
      </c>
    </row>
    <row r="100" spans="1:11" x14ac:dyDescent="0.5">
      <c r="A100" s="10">
        <v>96</v>
      </c>
      <c r="B100" s="73" t="s">
        <v>144</v>
      </c>
      <c r="C100" s="49">
        <f t="shared" si="3"/>
        <v>48000</v>
      </c>
      <c r="D100" s="7">
        <f t="shared" si="3"/>
        <v>48000</v>
      </c>
      <c r="E100" s="8" t="s">
        <v>2</v>
      </c>
      <c r="F100" s="73" t="s">
        <v>204</v>
      </c>
      <c r="G100" s="7">
        <f t="shared" si="4"/>
        <v>48000</v>
      </c>
      <c r="H100" s="73" t="s">
        <v>204</v>
      </c>
      <c r="I100" s="17">
        <f t="shared" si="5"/>
        <v>48000</v>
      </c>
      <c r="J100" s="23" t="s">
        <v>119</v>
      </c>
      <c r="K100" s="89" t="s">
        <v>1724</v>
      </c>
    </row>
    <row r="101" spans="1:11" x14ac:dyDescent="0.5">
      <c r="A101" s="10">
        <v>97</v>
      </c>
      <c r="B101" s="73" t="s">
        <v>144</v>
      </c>
      <c r="C101" s="49">
        <f t="shared" si="3"/>
        <v>48000</v>
      </c>
      <c r="D101" s="7">
        <f t="shared" si="3"/>
        <v>48000</v>
      </c>
      <c r="E101" s="8" t="s">
        <v>2</v>
      </c>
      <c r="F101" s="73" t="s">
        <v>205</v>
      </c>
      <c r="G101" s="7">
        <f t="shared" si="4"/>
        <v>48000</v>
      </c>
      <c r="H101" s="73" t="s">
        <v>205</v>
      </c>
      <c r="I101" s="17">
        <f t="shared" si="5"/>
        <v>48000</v>
      </c>
      <c r="J101" s="23" t="s">
        <v>119</v>
      </c>
      <c r="K101" s="89" t="s">
        <v>1725</v>
      </c>
    </row>
    <row r="102" spans="1:11" x14ac:dyDescent="0.5">
      <c r="A102" s="10">
        <v>98</v>
      </c>
      <c r="B102" s="73" t="s">
        <v>144</v>
      </c>
      <c r="C102" s="49">
        <f t="shared" si="3"/>
        <v>48000</v>
      </c>
      <c r="D102" s="7">
        <f t="shared" si="3"/>
        <v>48000</v>
      </c>
      <c r="E102" s="8" t="s">
        <v>2</v>
      </c>
      <c r="F102" s="73" t="s">
        <v>206</v>
      </c>
      <c r="G102" s="7">
        <f t="shared" si="4"/>
        <v>48000</v>
      </c>
      <c r="H102" s="73" t="s">
        <v>206</v>
      </c>
      <c r="I102" s="17">
        <f t="shared" si="5"/>
        <v>48000</v>
      </c>
      <c r="J102" s="23" t="s">
        <v>119</v>
      </c>
      <c r="K102" s="89" t="s">
        <v>1726</v>
      </c>
    </row>
    <row r="103" spans="1:11" x14ac:dyDescent="0.5">
      <c r="A103" s="10">
        <v>99</v>
      </c>
      <c r="B103" s="73" t="s">
        <v>144</v>
      </c>
      <c r="C103" s="49">
        <f t="shared" si="3"/>
        <v>48000</v>
      </c>
      <c r="D103" s="7">
        <f t="shared" si="3"/>
        <v>48000</v>
      </c>
      <c r="E103" s="8" t="s">
        <v>2</v>
      </c>
      <c r="F103" s="73" t="s">
        <v>207</v>
      </c>
      <c r="G103" s="7">
        <f t="shared" si="4"/>
        <v>48000</v>
      </c>
      <c r="H103" s="73" t="s">
        <v>207</v>
      </c>
      <c r="I103" s="17">
        <f t="shared" si="5"/>
        <v>48000</v>
      </c>
      <c r="J103" s="23" t="s">
        <v>119</v>
      </c>
      <c r="K103" s="89" t="s">
        <v>1727</v>
      </c>
    </row>
    <row r="104" spans="1:11" x14ac:dyDescent="0.5">
      <c r="A104" s="10">
        <v>100</v>
      </c>
      <c r="B104" s="73" t="s">
        <v>144</v>
      </c>
      <c r="C104" s="49">
        <f t="shared" si="3"/>
        <v>48000</v>
      </c>
      <c r="D104" s="7">
        <f t="shared" si="3"/>
        <v>48000</v>
      </c>
      <c r="E104" s="8" t="s">
        <v>2</v>
      </c>
      <c r="F104" s="73" t="s">
        <v>208</v>
      </c>
      <c r="G104" s="7">
        <f t="shared" si="4"/>
        <v>48000</v>
      </c>
      <c r="H104" s="73" t="s">
        <v>208</v>
      </c>
      <c r="I104" s="17">
        <f t="shared" si="5"/>
        <v>48000</v>
      </c>
      <c r="J104" s="23" t="s">
        <v>119</v>
      </c>
      <c r="K104" s="89" t="s">
        <v>1728</v>
      </c>
    </row>
    <row r="105" spans="1:11" x14ac:dyDescent="0.5">
      <c r="A105" s="10">
        <v>101</v>
      </c>
      <c r="B105" s="73" t="s">
        <v>144</v>
      </c>
      <c r="C105" s="49">
        <f t="shared" si="3"/>
        <v>48000</v>
      </c>
      <c r="D105" s="7">
        <f t="shared" si="3"/>
        <v>48000</v>
      </c>
      <c r="E105" s="8" t="s">
        <v>2</v>
      </c>
      <c r="F105" s="73" t="s">
        <v>209</v>
      </c>
      <c r="G105" s="7">
        <f t="shared" si="4"/>
        <v>48000</v>
      </c>
      <c r="H105" s="73" t="s">
        <v>209</v>
      </c>
      <c r="I105" s="17">
        <f t="shared" si="5"/>
        <v>48000</v>
      </c>
      <c r="J105" s="23" t="s">
        <v>119</v>
      </c>
      <c r="K105" s="89" t="s">
        <v>1729</v>
      </c>
    </row>
    <row r="106" spans="1:11" x14ac:dyDescent="0.5">
      <c r="A106" s="10">
        <v>102</v>
      </c>
      <c r="B106" s="73" t="s">
        <v>144</v>
      </c>
      <c r="C106" s="49">
        <f t="shared" si="3"/>
        <v>48000</v>
      </c>
      <c r="D106" s="7">
        <f t="shared" si="3"/>
        <v>48000</v>
      </c>
      <c r="E106" s="8" t="s">
        <v>2</v>
      </c>
      <c r="F106" s="73" t="s">
        <v>210</v>
      </c>
      <c r="G106" s="7">
        <f t="shared" si="4"/>
        <v>48000</v>
      </c>
      <c r="H106" s="73" t="s">
        <v>210</v>
      </c>
      <c r="I106" s="17">
        <f t="shared" si="5"/>
        <v>48000</v>
      </c>
      <c r="J106" s="23" t="s">
        <v>119</v>
      </c>
      <c r="K106" s="89" t="s">
        <v>1730</v>
      </c>
    </row>
    <row r="107" spans="1:11" x14ac:dyDescent="0.5">
      <c r="A107" s="10">
        <v>103</v>
      </c>
      <c r="B107" s="73" t="s">
        <v>144</v>
      </c>
      <c r="C107" s="49">
        <f t="shared" si="3"/>
        <v>48000</v>
      </c>
      <c r="D107" s="7">
        <f t="shared" si="3"/>
        <v>48000</v>
      </c>
      <c r="E107" s="8" t="s">
        <v>2</v>
      </c>
      <c r="F107" s="73" t="s">
        <v>211</v>
      </c>
      <c r="G107" s="7">
        <f t="shared" si="4"/>
        <v>48000</v>
      </c>
      <c r="H107" s="73" t="s">
        <v>211</v>
      </c>
      <c r="I107" s="17">
        <f t="shared" si="5"/>
        <v>48000</v>
      </c>
      <c r="J107" s="23" t="s">
        <v>119</v>
      </c>
      <c r="K107" s="89" t="s">
        <v>1731</v>
      </c>
    </row>
    <row r="108" spans="1:11" x14ac:dyDescent="0.5">
      <c r="A108" s="10">
        <v>104</v>
      </c>
      <c r="B108" s="73" t="s">
        <v>144</v>
      </c>
      <c r="C108" s="49">
        <f t="shared" si="3"/>
        <v>48000</v>
      </c>
      <c r="D108" s="7">
        <f t="shared" si="3"/>
        <v>48000</v>
      </c>
      <c r="E108" s="8" t="s">
        <v>2</v>
      </c>
      <c r="F108" s="73" t="s">
        <v>212</v>
      </c>
      <c r="G108" s="7">
        <f t="shared" si="4"/>
        <v>48000</v>
      </c>
      <c r="H108" s="73" t="s">
        <v>212</v>
      </c>
      <c r="I108" s="17">
        <f t="shared" si="5"/>
        <v>48000</v>
      </c>
      <c r="J108" s="23" t="s">
        <v>119</v>
      </c>
      <c r="K108" s="89" t="s">
        <v>1732</v>
      </c>
    </row>
    <row r="109" spans="1:11" x14ac:dyDescent="0.5">
      <c r="A109" s="10">
        <v>105</v>
      </c>
      <c r="B109" s="73" t="s">
        <v>213</v>
      </c>
      <c r="C109" s="49">
        <f t="shared" ref="C109:D110" si="6">12*9500</f>
        <v>114000</v>
      </c>
      <c r="D109" s="7">
        <f t="shared" si="6"/>
        <v>114000</v>
      </c>
      <c r="E109" s="8" t="s">
        <v>2</v>
      </c>
      <c r="F109" s="73" t="s">
        <v>214</v>
      </c>
      <c r="G109" s="7">
        <f t="shared" ref="G109:G110" si="7">12*9500</f>
        <v>114000</v>
      </c>
      <c r="H109" s="73" t="s">
        <v>214</v>
      </c>
      <c r="I109" s="17">
        <f t="shared" ref="I109:I110" si="8">12*9500</f>
        <v>114000</v>
      </c>
      <c r="J109" s="23" t="s">
        <v>119</v>
      </c>
      <c r="K109" s="89" t="s">
        <v>1733</v>
      </c>
    </row>
    <row r="110" spans="1:11" x14ac:dyDescent="0.5">
      <c r="A110" s="10">
        <v>106</v>
      </c>
      <c r="B110" s="73" t="s">
        <v>213</v>
      </c>
      <c r="C110" s="49">
        <f t="shared" si="6"/>
        <v>114000</v>
      </c>
      <c r="D110" s="7">
        <f t="shared" si="6"/>
        <v>114000</v>
      </c>
      <c r="E110" s="8" t="s">
        <v>2</v>
      </c>
      <c r="F110" s="73" t="s">
        <v>215</v>
      </c>
      <c r="G110" s="7">
        <f t="shared" si="7"/>
        <v>114000</v>
      </c>
      <c r="H110" s="73" t="s">
        <v>215</v>
      </c>
      <c r="I110" s="17">
        <f t="shared" si="8"/>
        <v>114000</v>
      </c>
      <c r="J110" s="23" t="s">
        <v>119</v>
      </c>
      <c r="K110" s="89" t="s">
        <v>1734</v>
      </c>
    </row>
    <row r="111" spans="1:11" x14ac:dyDescent="0.5">
      <c r="A111" s="10">
        <v>107</v>
      </c>
      <c r="B111" s="73" t="s">
        <v>216</v>
      </c>
      <c r="C111" s="49">
        <f>12*15000</f>
        <v>180000</v>
      </c>
      <c r="D111" s="7">
        <f>12*15000</f>
        <v>180000</v>
      </c>
      <c r="E111" s="8" t="s">
        <v>2</v>
      </c>
      <c r="F111" s="73" t="s">
        <v>73</v>
      </c>
      <c r="G111" s="7">
        <f>12*15000</f>
        <v>180000</v>
      </c>
      <c r="H111" s="73" t="s">
        <v>73</v>
      </c>
      <c r="I111" s="17">
        <f>12*15000</f>
        <v>180000</v>
      </c>
      <c r="J111" s="23" t="s">
        <v>119</v>
      </c>
      <c r="K111" s="89" t="s">
        <v>86</v>
      </c>
    </row>
    <row r="112" spans="1:11" x14ac:dyDescent="0.5">
      <c r="A112" s="10">
        <v>108</v>
      </c>
      <c r="B112" s="73" t="s">
        <v>217</v>
      </c>
      <c r="C112" s="49">
        <f t="shared" ref="C112:D113" si="9">12*16500</f>
        <v>198000</v>
      </c>
      <c r="D112" s="7">
        <f t="shared" si="9"/>
        <v>198000</v>
      </c>
      <c r="E112" s="8" t="s">
        <v>2</v>
      </c>
      <c r="F112" s="73" t="s">
        <v>218</v>
      </c>
      <c r="G112" s="7">
        <f t="shared" ref="G112:G113" si="10">12*16500</f>
        <v>198000</v>
      </c>
      <c r="H112" s="73" t="s">
        <v>218</v>
      </c>
      <c r="I112" s="17">
        <f t="shared" ref="I112:I113" si="11">12*16500</f>
        <v>198000</v>
      </c>
      <c r="J112" s="23" t="s">
        <v>119</v>
      </c>
      <c r="K112" s="89" t="s">
        <v>1708</v>
      </c>
    </row>
    <row r="113" spans="1:11" x14ac:dyDescent="0.5">
      <c r="A113" s="10">
        <v>109</v>
      </c>
      <c r="B113" s="73" t="s">
        <v>219</v>
      </c>
      <c r="C113" s="49">
        <f t="shared" si="9"/>
        <v>198000</v>
      </c>
      <c r="D113" s="7">
        <f t="shared" si="9"/>
        <v>198000</v>
      </c>
      <c r="E113" s="8" t="s">
        <v>2</v>
      </c>
      <c r="F113" s="73" t="s">
        <v>220</v>
      </c>
      <c r="G113" s="7">
        <f t="shared" si="10"/>
        <v>198000</v>
      </c>
      <c r="H113" s="73" t="s">
        <v>220</v>
      </c>
      <c r="I113" s="17">
        <f t="shared" si="11"/>
        <v>198000</v>
      </c>
      <c r="J113" s="23" t="s">
        <v>119</v>
      </c>
      <c r="K113" s="89" t="s">
        <v>1735</v>
      </c>
    </row>
    <row r="114" spans="1:11" x14ac:dyDescent="0.5">
      <c r="A114" s="10">
        <v>110</v>
      </c>
      <c r="B114" s="73" t="s">
        <v>213</v>
      </c>
      <c r="C114" s="49">
        <f>12*9500</f>
        <v>114000</v>
      </c>
      <c r="D114" s="7">
        <f>12*9500</f>
        <v>114000</v>
      </c>
      <c r="E114" s="8" t="s">
        <v>2</v>
      </c>
      <c r="F114" s="73" t="s">
        <v>221</v>
      </c>
      <c r="G114" s="7">
        <f>12*9500</f>
        <v>114000</v>
      </c>
      <c r="H114" s="73" t="s">
        <v>221</v>
      </c>
      <c r="I114" s="17">
        <f>12*9500</f>
        <v>114000</v>
      </c>
      <c r="J114" s="23" t="s">
        <v>119</v>
      </c>
      <c r="K114" s="89" t="s">
        <v>71</v>
      </c>
    </row>
    <row r="115" spans="1:11" x14ac:dyDescent="0.5">
      <c r="A115" s="10">
        <v>111</v>
      </c>
      <c r="B115" s="73" t="s">
        <v>144</v>
      </c>
      <c r="C115" s="49">
        <f t="shared" ref="C115:D123" si="12">6*8000</f>
        <v>48000</v>
      </c>
      <c r="D115" s="7">
        <f t="shared" si="12"/>
        <v>48000</v>
      </c>
      <c r="E115" s="8" t="s">
        <v>2</v>
      </c>
      <c r="F115" s="73" t="s">
        <v>222</v>
      </c>
      <c r="G115" s="7">
        <f t="shared" ref="G115:G123" si="13">6*8000</f>
        <v>48000</v>
      </c>
      <c r="H115" s="73" t="s">
        <v>222</v>
      </c>
      <c r="I115" s="17">
        <f t="shared" ref="I115:I123" si="14">6*8000</f>
        <v>48000</v>
      </c>
      <c r="J115" s="23" t="s">
        <v>119</v>
      </c>
      <c r="K115" s="90" t="s">
        <v>1736</v>
      </c>
    </row>
    <row r="116" spans="1:11" x14ac:dyDescent="0.5">
      <c r="A116" s="10">
        <v>112</v>
      </c>
      <c r="B116" s="73" t="s">
        <v>144</v>
      </c>
      <c r="C116" s="49">
        <f t="shared" si="12"/>
        <v>48000</v>
      </c>
      <c r="D116" s="7">
        <f t="shared" si="12"/>
        <v>48000</v>
      </c>
      <c r="E116" s="8" t="s">
        <v>2</v>
      </c>
      <c r="F116" s="73" t="s">
        <v>223</v>
      </c>
      <c r="G116" s="7">
        <f t="shared" si="13"/>
        <v>48000</v>
      </c>
      <c r="H116" s="73" t="s">
        <v>223</v>
      </c>
      <c r="I116" s="17">
        <f t="shared" si="14"/>
        <v>48000</v>
      </c>
      <c r="J116" s="23" t="s">
        <v>119</v>
      </c>
      <c r="K116" s="90" t="s">
        <v>1737</v>
      </c>
    </row>
    <row r="117" spans="1:11" x14ac:dyDescent="0.5">
      <c r="A117" s="10">
        <v>113</v>
      </c>
      <c r="B117" s="73" t="s">
        <v>144</v>
      </c>
      <c r="C117" s="49">
        <f t="shared" si="12"/>
        <v>48000</v>
      </c>
      <c r="D117" s="7">
        <f t="shared" si="12"/>
        <v>48000</v>
      </c>
      <c r="E117" s="8" t="s">
        <v>2</v>
      </c>
      <c r="F117" s="73" t="s">
        <v>224</v>
      </c>
      <c r="G117" s="7">
        <f t="shared" si="13"/>
        <v>48000</v>
      </c>
      <c r="H117" s="73" t="s">
        <v>224</v>
      </c>
      <c r="I117" s="17">
        <f t="shared" si="14"/>
        <v>48000</v>
      </c>
      <c r="J117" s="23" t="s">
        <v>119</v>
      </c>
      <c r="K117" s="90" t="s">
        <v>1738</v>
      </c>
    </row>
    <row r="118" spans="1:11" x14ac:dyDescent="0.5">
      <c r="A118" s="10">
        <v>114</v>
      </c>
      <c r="B118" s="73" t="s">
        <v>144</v>
      </c>
      <c r="C118" s="49">
        <f t="shared" si="12"/>
        <v>48000</v>
      </c>
      <c r="D118" s="7">
        <f t="shared" si="12"/>
        <v>48000</v>
      </c>
      <c r="E118" s="8" t="s">
        <v>2</v>
      </c>
      <c r="F118" s="73" t="s">
        <v>225</v>
      </c>
      <c r="G118" s="7">
        <f t="shared" si="13"/>
        <v>48000</v>
      </c>
      <c r="H118" s="73" t="s">
        <v>225</v>
      </c>
      <c r="I118" s="17">
        <f t="shared" si="14"/>
        <v>48000</v>
      </c>
      <c r="J118" s="23" t="s">
        <v>119</v>
      </c>
      <c r="K118" s="90" t="s">
        <v>1794</v>
      </c>
    </row>
    <row r="119" spans="1:11" x14ac:dyDescent="0.5">
      <c r="A119" s="10">
        <v>115</v>
      </c>
      <c r="B119" s="73" t="s">
        <v>144</v>
      </c>
      <c r="C119" s="49">
        <f t="shared" si="12"/>
        <v>48000</v>
      </c>
      <c r="D119" s="7">
        <f t="shared" si="12"/>
        <v>48000</v>
      </c>
      <c r="E119" s="8" t="s">
        <v>2</v>
      </c>
      <c r="F119" s="73" t="s">
        <v>226</v>
      </c>
      <c r="G119" s="7">
        <f t="shared" si="13"/>
        <v>48000</v>
      </c>
      <c r="H119" s="73" t="s">
        <v>226</v>
      </c>
      <c r="I119" s="17">
        <f t="shared" si="14"/>
        <v>48000</v>
      </c>
      <c r="J119" s="23" t="s">
        <v>119</v>
      </c>
      <c r="K119" s="90" t="s">
        <v>1739</v>
      </c>
    </row>
    <row r="120" spans="1:11" x14ac:dyDescent="0.5">
      <c r="A120" s="10">
        <v>116</v>
      </c>
      <c r="B120" s="73" t="s">
        <v>144</v>
      </c>
      <c r="C120" s="49">
        <f t="shared" si="12"/>
        <v>48000</v>
      </c>
      <c r="D120" s="7">
        <f t="shared" si="12"/>
        <v>48000</v>
      </c>
      <c r="E120" s="8" t="s">
        <v>2</v>
      </c>
      <c r="F120" s="73" t="s">
        <v>227</v>
      </c>
      <c r="G120" s="7">
        <f t="shared" si="13"/>
        <v>48000</v>
      </c>
      <c r="H120" s="73" t="s">
        <v>227</v>
      </c>
      <c r="I120" s="17">
        <f t="shared" si="14"/>
        <v>48000</v>
      </c>
      <c r="J120" s="23" t="s">
        <v>119</v>
      </c>
      <c r="K120" s="90" t="s">
        <v>1740</v>
      </c>
    </row>
    <row r="121" spans="1:11" x14ac:dyDescent="0.5">
      <c r="A121" s="10">
        <v>117</v>
      </c>
      <c r="B121" s="73" t="s">
        <v>144</v>
      </c>
      <c r="C121" s="49">
        <f t="shared" si="12"/>
        <v>48000</v>
      </c>
      <c r="D121" s="7">
        <f t="shared" si="12"/>
        <v>48000</v>
      </c>
      <c r="E121" s="8" t="s">
        <v>2</v>
      </c>
      <c r="F121" s="73" t="s">
        <v>228</v>
      </c>
      <c r="G121" s="7">
        <f t="shared" si="13"/>
        <v>48000</v>
      </c>
      <c r="H121" s="73" t="s">
        <v>228</v>
      </c>
      <c r="I121" s="17">
        <f t="shared" si="14"/>
        <v>48000</v>
      </c>
      <c r="J121" s="23" t="s">
        <v>119</v>
      </c>
      <c r="K121" s="90" t="s">
        <v>1741</v>
      </c>
    </row>
    <row r="122" spans="1:11" x14ac:dyDescent="0.5">
      <c r="A122" s="10">
        <v>118</v>
      </c>
      <c r="B122" s="73" t="s">
        <v>144</v>
      </c>
      <c r="C122" s="49">
        <f t="shared" si="12"/>
        <v>48000</v>
      </c>
      <c r="D122" s="7">
        <f t="shared" si="12"/>
        <v>48000</v>
      </c>
      <c r="E122" s="8" t="s">
        <v>2</v>
      </c>
      <c r="F122" s="73" t="s">
        <v>229</v>
      </c>
      <c r="G122" s="7">
        <f t="shared" si="13"/>
        <v>48000</v>
      </c>
      <c r="H122" s="73" t="s">
        <v>229</v>
      </c>
      <c r="I122" s="17">
        <f t="shared" si="14"/>
        <v>48000</v>
      </c>
      <c r="J122" s="23" t="s">
        <v>119</v>
      </c>
      <c r="K122" s="90" t="s">
        <v>1742</v>
      </c>
    </row>
    <row r="123" spans="1:11" x14ac:dyDescent="0.5">
      <c r="A123" s="10">
        <v>119</v>
      </c>
      <c r="B123" s="73" t="s">
        <v>144</v>
      </c>
      <c r="C123" s="49">
        <f t="shared" si="12"/>
        <v>48000</v>
      </c>
      <c r="D123" s="7">
        <f t="shared" si="12"/>
        <v>48000</v>
      </c>
      <c r="E123" s="8" t="s">
        <v>2</v>
      </c>
      <c r="F123" s="73" t="s">
        <v>230</v>
      </c>
      <c r="G123" s="7">
        <f t="shared" si="13"/>
        <v>48000</v>
      </c>
      <c r="H123" s="73" t="s">
        <v>230</v>
      </c>
      <c r="I123" s="17">
        <f t="shared" si="14"/>
        <v>48000</v>
      </c>
      <c r="J123" s="23" t="s">
        <v>119</v>
      </c>
      <c r="K123" s="90" t="s">
        <v>1743</v>
      </c>
    </row>
    <row r="124" spans="1:11" x14ac:dyDescent="0.5">
      <c r="A124" s="10">
        <v>120</v>
      </c>
      <c r="B124" s="73" t="s">
        <v>219</v>
      </c>
      <c r="C124" s="49">
        <f t="shared" ref="C124:D127" si="15">12*18000</f>
        <v>216000</v>
      </c>
      <c r="D124" s="7">
        <f t="shared" si="15"/>
        <v>216000</v>
      </c>
      <c r="E124" s="8" t="s">
        <v>2</v>
      </c>
      <c r="F124" s="73" t="s">
        <v>122</v>
      </c>
      <c r="G124" s="7">
        <f t="shared" ref="G124:G127" si="16">12*18000</f>
        <v>216000</v>
      </c>
      <c r="H124" s="73" t="s">
        <v>122</v>
      </c>
      <c r="I124" s="17">
        <f t="shared" ref="I124:I127" si="17">12*18000</f>
        <v>216000</v>
      </c>
      <c r="J124" s="23" t="s">
        <v>119</v>
      </c>
      <c r="K124" s="90" t="s">
        <v>1744</v>
      </c>
    </row>
    <row r="125" spans="1:11" x14ac:dyDescent="0.5">
      <c r="A125" s="10">
        <v>121</v>
      </c>
      <c r="B125" s="73" t="s">
        <v>231</v>
      </c>
      <c r="C125" s="49">
        <f t="shared" si="15"/>
        <v>216000</v>
      </c>
      <c r="D125" s="7">
        <f t="shared" si="15"/>
        <v>216000</v>
      </c>
      <c r="E125" s="8" t="s">
        <v>2</v>
      </c>
      <c r="F125" s="73" t="s">
        <v>125</v>
      </c>
      <c r="G125" s="7">
        <f t="shared" si="16"/>
        <v>216000</v>
      </c>
      <c r="H125" s="73" t="s">
        <v>125</v>
      </c>
      <c r="I125" s="17">
        <f t="shared" si="17"/>
        <v>216000</v>
      </c>
      <c r="J125" s="23" t="s">
        <v>119</v>
      </c>
      <c r="K125" s="90" t="s">
        <v>1745</v>
      </c>
    </row>
    <row r="126" spans="1:11" x14ac:dyDescent="0.5">
      <c r="A126" s="10">
        <v>122</v>
      </c>
      <c r="B126" s="73" t="s">
        <v>166</v>
      </c>
      <c r="C126" s="49">
        <f t="shared" si="15"/>
        <v>216000</v>
      </c>
      <c r="D126" s="7">
        <f t="shared" si="15"/>
        <v>216000</v>
      </c>
      <c r="E126" s="8" t="s">
        <v>2</v>
      </c>
      <c r="F126" s="73" t="s">
        <v>128</v>
      </c>
      <c r="G126" s="7">
        <f t="shared" si="16"/>
        <v>216000</v>
      </c>
      <c r="H126" s="73" t="s">
        <v>128</v>
      </c>
      <c r="I126" s="17">
        <f t="shared" si="17"/>
        <v>216000</v>
      </c>
      <c r="J126" s="23" t="s">
        <v>119</v>
      </c>
      <c r="K126" s="90" t="s">
        <v>1708</v>
      </c>
    </row>
    <row r="127" spans="1:11" x14ac:dyDescent="0.5">
      <c r="A127" s="10">
        <v>123</v>
      </c>
      <c r="B127" s="73" t="s">
        <v>232</v>
      </c>
      <c r="C127" s="49">
        <f t="shared" si="15"/>
        <v>216000</v>
      </c>
      <c r="D127" s="7">
        <f t="shared" si="15"/>
        <v>216000</v>
      </c>
      <c r="E127" s="8" t="s">
        <v>2</v>
      </c>
      <c r="F127" s="73" t="s">
        <v>131</v>
      </c>
      <c r="G127" s="7">
        <f t="shared" si="16"/>
        <v>216000</v>
      </c>
      <c r="H127" s="73" t="s">
        <v>131</v>
      </c>
      <c r="I127" s="17">
        <f t="shared" si="17"/>
        <v>216000</v>
      </c>
      <c r="J127" s="23" t="s">
        <v>119</v>
      </c>
      <c r="K127" s="90" t="s">
        <v>1746</v>
      </c>
    </row>
    <row r="128" spans="1:11" x14ac:dyDescent="0.5">
      <c r="A128" s="10">
        <v>124</v>
      </c>
      <c r="B128" s="73" t="s">
        <v>233</v>
      </c>
      <c r="C128" s="49">
        <f>12*11060</f>
        <v>132720</v>
      </c>
      <c r="D128" s="7">
        <f>12*11060</f>
        <v>132720</v>
      </c>
      <c r="E128" s="8" t="s">
        <v>2</v>
      </c>
      <c r="F128" s="73" t="s">
        <v>134</v>
      </c>
      <c r="G128" s="7">
        <f>12*11060</f>
        <v>132720</v>
      </c>
      <c r="H128" s="73" t="s">
        <v>134</v>
      </c>
      <c r="I128" s="17">
        <f>12*11060</f>
        <v>132720</v>
      </c>
      <c r="J128" s="23" t="s">
        <v>119</v>
      </c>
      <c r="K128" s="90" t="s">
        <v>1747</v>
      </c>
    </row>
    <row r="129" spans="1:11" x14ac:dyDescent="0.5">
      <c r="A129" s="10">
        <v>125</v>
      </c>
      <c r="B129" s="73" t="s">
        <v>144</v>
      </c>
      <c r="C129" s="49">
        <f t="shared" ref="C129:D132" si="18">6*8000</f>
        <v>48000</v>
      </c>
      <c r="D129" s="7">
        <f t="shared" si="18"/>
        <v>48000</v>
      </c>
      <c r="E129" s="8" t="s">
        <v>2</v>
      </c>
      <c r="F129" s="73" t="s">
        <v>234</v>
      </c>
      <c r="G129" s="7">
        <f t="shared" ref="G129:G132" si="19">6*8000</f>
        <v>48000</v>
      </c>
      <c r="H129" s="73" t="s">
        <v>234</v>
      </c>
      <c r="I129" s="17">
        <f t="shared" ref="I129:I132" si="20">6*8000</f>
        <v>48000</v>
      </c>
      <c r="J129" s="23" t="s">
        <v>119</v>
      </c>
      <c r="K129" s="89" t="s">
        <v>1748</v>
      </c>
    </row>
    <row r="130" spans="1:11" x14ac:dyDescent="0.5">
      <c r="A130" s="10">
        <v>126</v>
      </c>
      <c r="B130" s="73" t="s">
        <v>144</v>
      </c>
      <c r="C130" s="49">
        <f t="shared" si="18"/>
        <v>48000</v>
      </c>
      <c r="D130" s="7">
        <f t="shared" si="18"/>
        <v>48000</v>
      </c>
      <c r="E130" s="8" t="s">
        <v>2</v>
      </c>
      <c r="F130" s="73" t="s">
        <v>235</v>
      </c>
      <c r="G130" s="7">
        <f t="shared" si="19"/>
        <v>48000</v>
      </c>
      <c r="H130" s="73" t="s">
        <v>235</v>
      </c>
      <c r="I130" s="17">
        <f t="shared" si="20"/>
        <v>48000</v>
      </c>
      <c r="J130" s="23" t="s">
        <v>119</v>
      </c>
      <c r="K130" s="89" t="s">
        <v>1749</v>
      </c>
    </row>
    <row r="131" spans="1:11" x14ac:dyDescent="0.5">
      <c r="A131" s="10">
        <v>127</v>
      </c>
      <c r="B131" s="73" t="s">
        <v>144</v>
      </c>
      <c r="C131" s="49">
        <f t="shared" si="18"/>
        <v>48000</v>
      </c>
      <c r="D131" s="7">
        <f t="shared" si="18"/>
        <v>48000</v>
      </c>
      <c r="E131" s="8" t="s">
        <v>2</v>
      </c>
      <c r="F131" s="73" t="s">
        <v>236</v>
      </c>
      <c r="G131" s="7">
        <f t="shared" si="19"/>
        <v>48000</v>
      </c>
      <c r="H131" s="73" t="s">
        <v>236</v>
      </c>
      <c r="I131" s="17">
        <f t="shared" si="20"/>
        <v>48000</v>
      </c>
      <c r="J131" s="23" t="s">
        <v>119</v>
      </c>
      <c r="K131" s="89" t="s">
        <v>1750</v>
      </c>
    </row>
    <row r="132" spans="1:11" x14ac:dyDescent="0.5">
      <c r="A132" s="10">
        <v>128</v>
      </c>
      <c r="B132" s="73" t="s">
        <v>144</v>
      </c>
      <c r="C132" s="49">
        <f t="shared" si="18"/>
        <v>48000</v>
      </c>
      <c r="D132" s="7">
        <f t="shared" si="18"/>
        <v>48000</v>
      </c>
      <c r="E132" s="8" t="s">
        <v>2</v>
      </c>
      <c r="F132" s="73" t="s">
        <v>237</v>
      </c>
      <c r="G132" s="7">
        <f t="shared" si="19"/>
        <v>48000</v>
      </c>
      <c r="H132" s="73" t="s">
        <v>237</v>
      </c>
      <c r="I132" s="17">
        <f t="shared" si="20"/>
        <v>48000</v>
      </c>
      <c r="J132" s="23" t="s">
        <v>119</v>
      </c>
      <c r="K132" s="89" t="s">
        <v>1751</v>
      </c>
    </row>
    <row r="133" spans="1:11" x14ac:dyDescent="0.5">
      <c r="A133" s="10">
        <v>129</v>
      </c>
      <c r="B133" s="73" t="s">
        <v>238</v>
      </c>
      <c r="C133" s="49">
        <f>6*15000</f>
        <v>90000</v>
      </c>
      <c r="D133" s="7">
        <f>6*15000</f>
        <v>90000</v>
      </c>
      <c r="E133" s="8" t="s">
        <v>2</v>
      </c>
      <c r="F133" s="73" t="s">
        <v>85</v>
      </c>
      <c r="G133" s="7">
        <f>6*15000</f>
        <v>90000</v>
      </c>
      <c r="H133" s="73" t="s">
        <v>85</v>
      </c>
      <c r="I133" s="17">
        <f>6*15000</f>
        <v>90000</v>
      </c>
      <c r="J133" s="23" t="s">
        <v>119</v>
      </c>
      <c r="K133" s="89" t="s">
        <v>86</v>
      </c>
    </row>
    <row r="134" spans="1:11" x14ac:dyDescent="0.5">
      <c r="A134" s="10">
        <v>130</v>
      </c>
      <c r="B134" s="73" t="s">
        <v>239</v>
      </c>
      <c r="C134" s="49">
        <f>6*12000</f>
        <v>72000</v>
      </c>
      <c r="D134" s="7">
        <f>6*12000</f>
        <v>72000</v>
      </c>
      <c r="E134" s="8" t="s">
        <v>2</v>
      </c>
      <c r="F134" s="73" t="s">
        <v>240</v>
      </c>
      <c r="G134" s="7">
        <f>6*12000</f>
        <v>72000</v>
      </c>
      <c r="H134" s="73" t="s">
        <v>240</v>
      </c>
      <c r="I134" s="17">
        <f>6*12000</f>
        <v>72000</v>
      </c>
      <c r="J134" s="23" t="s">
        <v>119</v>
      </c>
      <c r="K134" s="89" t="s">
        <v>1744</v>
      </c>
    </row>
    <row r="135" spans="1:11" x14ac:dyDescent="0.5">
      <c r="A135" s="10">
        <v>131</v>
      </c>
      <c r="B135" s="73" t="s">
        <v>241</v>
      </c>
      <c r="C135" s="49">
        <f>12*31500</f>
        <v>378000</v>
      </c>
      <c r="D135" s="7">
        <f>12*31500</f>
        <v>378000</v>
      </c>
      <c r="E135" s="8" t="s">
        <v>2</v>
      </c>
      <c r="F135" s="73" t="s">
        <v>242</v>
      </c>
      <c r="G135" s="7">
        <f>12*31500</f>
        <v>378000</v>
      </c>
      <c r="H135" s="73" t="s">
        <v>242</v>
      </c>
      <c r="I135" s="17">
        <f>12*31500</f>
        <v>378000</v>
      </c>
      <c r="J135" s="23" t="s">
        <v>119</v>
      </c>
      <c r="K135" s="89" t="s">
        <v>1770</v>
      </c>
    </row>
    <row r="136" spans="1:11" x14ac:dyDescent="0.5">
      <c r="A136" s="10">
        <v>132</v>
      </c>
      <c r="B136" s="73" t="s">
        <v>144</v>
      </c>
      <c r="C136" s="49">
        <f t="shared" ref="C136:D146" si="21">6*8000</f>
        <v>48000</v>
      </c>
      <c r="D136" s="7">
        <f t="shared" si="21"/>
        <v>48000</v>
      </c>
      <c r="E136" s="8" t="s">
        <v>2</v>
      </c>
      <c r="F136" s="73" t="s">
        <v>243</v>
      </c>
      <c r="G136" s="7">
        <f t="shared" ref="G136:G146" si="22">6*8000</f>
        <v>48000</v>
      </c>
      <c r="H136" s="73" t="s">
        <v>243</v>
      </c>
      <c r="I136" s="17">
        <f t="shared" ref="I136:I146" si="23">6*8000</f>
        <v>48000</v>
      </c>
      <c r="J136" s="23" t="s">
        <v>119</v>
      </c>
      <c r="K136" s="89" t="s">
        <v>1781</v>
      </c>
    </row>
    <row r="137" spans="1:11" x14ac:dyDescent="0.5">
      <c r="A137" s="10">
        <v>133</v>
      </c>
      <c r="B137" s="73" t="s">
        <v>144</v>
      </c>
      <c r="C137" s="49">
        <f t="shared" si="21"/>
        <v>48000</v>
      </c>
      <c r="D137" s="7">
        <f t="shared" si="21"/>
        <v>48000</v>
      </c>
      <c r="E137" s="8" t="s">
        <v>2</v>
      </c>
      <c r="F137" s="73" t="s">
        <v>244</v>
      </c>
      <c r="G137" s="7">
        <f t="shared" si="22"/>
        <v>48000</v>
      </c>
      <c r="H137" s="73" t="s">
        <v>244</v>
      </c>
      <c r="I137" s="17">
        <f t="shared" si="23"/>
        <v>48000</v>
      </c>
      <c r="J137" s="23" t="s">
        <v>119</v>
      </c>
      <c r="K137" s="89" t="s">
        <v>1782</v>
      </c>
    </row>
    <row r="138" spans="1:11" x14ac:dyDescent="0.5">
      <c r="A138" s="10">
        <v>134</v>
      </c>
      <c r="B138" s="73" t="s">
        <v>144</v>
      </c>
      <c r="C138" s="49">
        <f t="shared" si="21"/>
        <v>48000</v>
      </c>
      <c r="D138" s="7">
        <f t="shared" si="21"/>
        <v>48000</v>
      </c>
      <c r="E138" s="8" t="s">
        <v>2</v>
      </c>
      <c r="F138" s="73" t="s">
        <v>245</v>
      </c>
      <c r="G138" s="7">
        <f t="shared" si="22"/>
        <v>48000</v>
      </c>
      <c r="H138" s="73" t="s">
        <v>245</v>
      </c>
      <c r="I138" s="17">
        <f t="shared" si="23"/>
        <v>48000</v>
      </c>
      <c r="J138" s="23" t="s">
        <v>119</v>
      </c>
      <c r="K138" s="89" t="s">
        <v>1783</v>
      </c>
    </row>
    <row r="139" spans="1:11" x14ac:dyDescent="0.5">
      <c r="A139" s="10">
        <v>135</v>
      </c>
      <c r="B139" s="73" t="s">
        <v>144</v>
      </c>
      <c r="C139" s="49">
        <f t="shared" si="21"/>
        <v>48000</v>
      </c>
      <c r="D139" s="7">
        <f t="shared" si="21"/>
        <v>48000</v>
      </c>
      <c r="E139" s="8" t="s">
        <v>2</v>
      </c>
      <c r="F139" s="73" t="s">
        <v>246</v>
      </c>
      <c r="G139" s="7">
        <f t="shared" si="22"/>
        <v>48000</v>
      </c>
      <c r="H139" s="73" t="s">
        <v>246</v>
      </c>
      <c r="I139" s="17">
        <f t="shared" si="23"/>
        <v>48000</v>
      </c>
      <c r="J139" s="23" t="s">
        <v>119</v>
      </c>
      <c r="K139" s="89" t="s">
        <v>1784</v>
      </c>
    </row>
    <row r="140" spans="1:11" x14ac:dyDescent="0.5">
      <c r="A140" s="10">
        <v>136</v>
      </c>
      <c r="B140" s="73" t="s">
        <v>144</v>
      </c>
      <c r="C140" s="49">
        <f t="shared" si="21"/>
        <v>48000</v>
      </c>
      <c r="D140" s="7">
        <f t="shared" si="21"/>
        <v>48000</v>
      </c>
      <c r="E140" s="8" t="s">
        <v>2</v>
      </c>
      <c r="F140" s="73" t="s">
        <v>247</v>
      </c>
      <c r="G140" s="7">
        <f t="shared" si="22"/>
        <v>48000</v>
      </c>
      <c r="H140" s="73" t="s">
        <v>247</v>
      </c>
      <c r="I140" s="17">
        <f t="shared" si="23"/>
        <v>48000</v>
      </c>
      <c r="J140" s="23" t="s">
        <v>119</v>
      </c>
      <c r="K140" s="89" t="s">
        <v>1785</v>
      </c>
    </row>
    <row r="141" spans="1:11" x14ac:dyDescent="0.5">
      <c r="A141" s="10">
        <v>137</v>
      </c>
      <c r="B141" s="73" t="s">
        <v>144</v>
      </c>
      <c r="C141" s="49">
        <f t="shared" si="21"/>
        <v>48000</v>
      </c>
      <c r="D141" s="7">
        <f t="shared" si="21"/>
        <v>48000</v>
      </c>
      <c r="E141" s="8" t="s">
        <v>2</v>
      </c>
      <c r="F141" s="73" t="s">
        <v>248</v>
      </c>
      <c r="G141" s="7">
        <f t="shared" si="22"/>
        <v>48000</v>
      </c>
      <c r="H141" s="73" t="s">
        <v>248</v>
      </c>
      <c r="I141" s="17">
        <f t="shared" si="23"/>
        <v>48000</v>
      </c>
      <c r="J141" s="23" t="s">
        <v>119</v>
      </c>
      <c r="K141" s="89" t="s">
        <v>1786</v>
      </c>
    </row>
    <row r="142" spans="1:11" x14ac:dyDescent="0.5">
      <c r="A142" s="10">
        <v>138</v>
      </c>
      <c r="B142" s="73" t="s">
        <v>144</v>
      </c>
      <c r="C142" s="49">
        <f t="shared" si="21"/>
        <v>48000</v>
      </c>
      <c r="D142" s="7">
        <f t="shared" si="21"/>
        <v>48000</v>
      </c>
      <c r="E142" s="8" t="s">
        <v>2</v>
      </c>
      <c r="F142" s="73" t="s">
        <v>249</v>
      </c>
      <c r="G142" s="7">
        <f t="shared" si="22"/>
        <v>48000</v>
      </c>
      <c r="H142" s="73" t="s">
        <v>249</v>
      </c>
      <c r="I142" s="17">
        <f t="shared" si="23"/>
        <v>48000</v>
      </c>
      <c r="J142" s="23" t="s">
        <v>119</v>
      </c>
      <c r="K142" s="89" t="s">
        <v>1787</v>
      </c>
    </row>
    <row r="143" spans="1:11" x14ac:dyDescent="0.5">
      <c r="A143" s="10">
        <v>139</v>
      </c>
      <c r="B143" s="73" t="s">
        <v>144</v>
      </c>
      <c r="C143" s="49">
        <f t="shared" si="21"/>
        <v>48000</v>
      </c>
      <c r="D143" s="7">
        <f t="shared" si="21"/>
        <v>48000</v>
      </c>
      <c r="E143" s="8" t="s">
        <v>2</v>
      </c>
      <c r="F143" s="73" t="s">
        <v>250</v>
      </c>
      <c r="G143" s="7">
        <f t="shared" si="22"/>
        <v>48000</v>
      </c>
      <c r="H143" s="73" t="s">
        <v>250</v>
      </c>
      <c r="I143" s="17">
        <f t="shared" si="23"/>
        <v>48000</v>
      </c>
      <c r="J143" s="23" t="s">
        <v>119</v>
      </c>
      <c r="K143" s="89" t="s">
        <v>1788</v>
      </c>
    </row>
    <row r="144" spans="1:11" x14ac:dyDescent="0.5">
      <c r="A144" s="10">
        <v>140</v>
      </c>
      <c r="B144" s="73" t="s">
        <v>144</v>
      </c>
      <c r="C144" s="49">
        <f t="shared" si="21"/>
        <v>48000</v>
      </c>
      <c r="D144" s="7">
        <f t="shared" si="21"/>
        <v>48000</v>
      </c>
      <c r="E144" s="8" t="s">
        <v>2</v>
      </c>
      <c r="F144" s="73" t="s">
        <v>251</v>
      </c>
      <c r="G144" s="7">
        <f t="shared" si="22"/>
        <v>48000</v>
      </c>
      <c r="H144" s="73" t="s">
        <v>251</v>
      </c>
      <c r="I144" s="17">
        <f t="shared" si="23"/>
        <v>48000</v>
      </c>
      <c r="J144" s="23" t="s">
        <v>119</v>
      </c>
      <c r="K144" s="89" t="s">
        <v>1789</v>
      </c>
    </row>
    <row r="145" spans="1:11" x14ac:dyDescent="0.5">
      <c r="A145" s="10">
        <v>141</v>
      </c>
      <c r="B145" s="73" t="s">
        <v>144</v>
      </c>
      <c r="C145" s="49">
        <f t="shared" si="21"/>
        <v>48000</v>
      </c>
      <c r="D145" s="7">
        <f t="shared" si="21"/>
        <v>48000</v>
      </c>
      <c r="E145" s="8" t="s">
        <v>2</v>
      </c>
      <c r="F145" s="73" t="s">
        <v>252</v>
      </c>
      <c r="G145" s="7">
        <f t="shared" si="22"/>
        <v>48000</v>
      </c>
      <c r="H145" s="73" t="s">
        <v>252</v>
      </c>
      <c r="I145" s="17">
        <f t="shared" si="23"/>
        <v>48000</v>
      </c>
      <c r="J145" s="23" t="s">
        <v>119</v>
      </c>
      <c r="K145" s="89" t="s">
        <v>1790</v>
      </c>
    </row>
    <row r="146" spans="1:11" x14ac:dyDescent="0.5">
      <c r="A146" s="10">
        <v>142</v>
      </c>
      <c r="B146" s="73" t="s">
        <v>144</v>
      </c>
      <c r="C146" s="49">
        <f t="shared" si="21"/>
        <v>48000</v>
      </c>
      <c r="D146" s="7">
        <f t="shared" si="21"/>
        <v>48000</v>
      </c>
      <c r="E146" s="8" t="s">
        <v>2</v>
      </c>
      <c r="F146" s="73" t="s">
        <v>253</v>
      </c>
      <c r="G146" s="7">
        <f t="shared" si="22"/>
        <v>48000</v>
      </c>
      <c r="H146" s="73" t="s">
        <v>253</v>
      </c>
      <c r="I146" s="17">
        <f t="shared" si="23"/>
        <v>48000</v>
      </c>
      <c r="J146" s="23" t="s">
        <v>119</v>
      </c>
      <c r="K146" s="89" t="s">
        <v>1791</v>
      </c>
    </row>
    <row r="147" spans="1:11" x14ac:dyDescent="0.5">
      <c r="A147" s="10">
        <v>143</v>
      </c>
      <c r="B147" s="73" t="s">
        <v>254</v>
      </c>
      <c r="C147" s="49">
        <f>12* 11000</f>
        <v>132000</v>
      </c>
      <c r="D147" s="7">
        <f>12* 11000</f>
        <v>132000</v>
      </c>
      <c r="E147" s="8" t="s">
        <v>2</v>
      </c>
      <c r="F147" s="73" t="s">
        <v>255</v>
      </c>
      <c r="G147" s="7">
        <f>12* 11000</f>
        <v>132000</v>
      </c>
      <c r="H147" s="73" t="s">
        <v>255</v>
      </c>
      <c r="I147" s="17">
        <f>12* 11000</f>
        <v>132000</v>
      </c>
      <c r="J147" s="23" t="s">
        <v>119</v>
      </c>
      <c r="K147" s="89" t="s">
        <v>86</v>
      </c>
    </row>
    <row r="148" spans="1:11" x14ac:dyDescent="0.5">
      <c r="A148" s="10">
        <v>144</v>
      </c>
      <c r="B148" s="73" t="s">
        <v>256</v>
      </c>
      <c r="C148" s="49">
        <f>12*10000</f>
        <v>120000</v>
      </c>
      <c r="D148" s="7">
        <f>12*10000</f>
        <v>120000</v>
      </c>
      <c r="E148" s="8" t="s">
        <v>2</v>
      </c>
      <c r="F148" s="73" t="s">
        <v>257</v>
      </c>
      <c r="G148" s="7">
        <f>12*10000</f>
        <v>120000</v>
      </c>
      <c r="H148" s="73" t="s">
        <v>257</v>
      </c>
      <c r="I148" s="17">
        <f>12*10000</f>
        <v>120000</v>
      </c>
      <c r="J148" s="23" t="s">
        <v>119</v>
      </c>
      <c r="K148" s="89" t="s">
        <v>1744</v>
      </c>
    </row>
    <row r="149" spans="1:11" x14ac:dyDescent="0.5">
      <c r="A149" s="10">
        <v>145</v>
      </c>
      <c r="B149" s="73" t="s">
        <v>258</v>
      </c>
      <c r="C149" s="49">
        <f>12*9000</f>
        <v>108000</v>
      </c>
      <c r="D149" s="7">
        <f>12*9000</f>
        <v>108000</v>
      </c>
      <c r="E149" s="8" t="s">
        <v>2</v>
      </c>
      <c r="F149" s="73" t="s">
        <v>259</v>
      </c>
      <c r="G149" s="7">
        <f>12*9000</f>
        <v>108000</v>
      </c>
      <c r="H149" s="73" t="s">
        <v>259</v>
      </c>
      <c r="I149" s="17">
        <f>12*9000</f>
        <v>108000</v>
      </c>
      <c r="J149" s="23" t="s">
        <v>119</v>
      </c>
      <c r="K149" s="89" t="s">
        <v>1745</v>
      </c>
    </row>
    <row r="150" spans="1:11" x14ac:dyDescent="0.5">
      <c r="A150" s="10">
        <v>146</v>
      </c>
      <c r="B150" s="73" t="s">
        <v>232</v>
      </c>
      <c r="C150" s="49">
        <f t="shared" ref="C150:D151" si="24">12*16500</f>
        <v>198000</v>
      </c>
      <c r="D150" s="7">
        <f t="shared" si="24"/>
        <v>198000</v>
      </c>
      <c r="E150" s="8" t="s">
        <v>2</v>
      </c>
      <c r="F150" s="73" t="s">
        <v>260</v>
      </c>
      <c r="G150" s="7">
        <f t="shared" ref="G150:G151" si="25">12*16500</f>
        <v>198000</v>
      </c>
      <c r="H150" s="73" t="s">
        <v>260</v>
      </c>
      <c r="I150" s="17">
        <f t="shared" ref="I150:I151" si="26">12*16500</f>
        <v>198000</v>
      </c>
      <c r="J150" s="23" t="s">
        <v>119</v>
      </c>
      <c r="K150" s="89" t="s">
        <v>1708</v>
      </c>
    </row>
    <row r="151" spans="1:11" x14ac:dyDescent="0.5">
      <c r="A151" s="10">
        <v>147</v>
      </c>
      <c r="B151" s="73" t="s">
        <v>232</v>
      </c>
      <c r="C151" s="49">
        <f t="shared" si="24"/>
        <v>198000</v>
      </c>
      <c r="D151" s="7">
        <f t="shared" si="24"/>
        <v>198000</v>
      </c>
      <c r="E151" s="8" t="s">
        <v>2</v>
      </c>
      <c r="F151" s="73" t="s">
        <v>261</v>
      </c>
      <c r="G151" s="7">
        <f t="shared" si="25"/>
        <v>198000</v>
      </c>
      <c r="H151" s="73" t="s">
        <v>261</v>
      </c>
      <c r="I151" s="17">
        <f t="shared" si="26"/>
        <v>198000</v>
      </c>
      <c r="J151" s="23" t="s">
        <v>119</v>
      </c>
      <c r="K151" s="89" t="s">
        <v>1746</v>
      </c>
    </row>
    <row r="152" spans="1:11" x14ac:dyDescent="0.5">
      <c r="A152" s="10">
        <v>148</v>
      </c>
      <c r="B152" s="73" t="s">
        <v>232</v>
      </c>
      <c r="C152" s="49">
        <f t="shared" ref="C152:D153" si="27">12*17000</f>
        <v>204000</v>
      </c>
      <c r="D152" s="7">
        <f t="shared" si="27"/>
        <v>204000</v>
      </c>
      <c r="E152" s="8" t="s">
        <v>2</v>
      </c>
      <c r="F152" s="73" t="s">
        <v>262</v>
      </c>
      <c r="G152" s="7">
        <f t="shared" ref="G152:G153" si="28">12*17000</f>
        <v>204000</v>
      </c>
      <c r="H152" s="73" t="s">
        <v>262</v>
      </c>
      <c r="I152" s="17">
        <f t="shared" ref="I152:I153" si="29">12*17000</f>
        <v>204000</v>
      </c>
      <c r="J152" s="23" t="s">
        <v>119</v>
      </c>
      <c r="K152" s="89" t="s">
        <v>1747</v>
      </c>
    </row>
    <row r="153" spans="1:11" x14ac:dyDescent="0.5">
      <c r="A153" s="10">
        <v>149</v>
      </c>
      <c r="B153" s="73" t="s">
        <v>263</v>
      </c>
      <c r="C153" s="49">
        <f t="shared" si="27"/>
        <v>204000</v>
      </c>
      <c r="D153" s="7">
        <f t="shared" si="27"/>
        <v>204000</v>
      </c>
      <c r="E153" s="8" t="s">
        <v>2</v>
      </c>
      <c r="F153" s="73" t="s">
        <v>264</v>
      </c>
      <c r="G153" s="7">
        <f t="shared" si="28"/>
        <v>204000</v>
      </c>
      <c r="H153" s="73" t="s">
        <v>264</v>
      </c>
      <c r="I153" s="17">
        <f t="shared" si="29"/>
        <v>204000</v>
      </c>
      <c r="J153" s="23" t="s">
        <v>119</v>
      </c>
      <c r="K153" s="89" t="s">
        <v>1781</v>
      </c>
    </row>
    <row r="154" spans="1:11" x14ac:dyDescent="0.5">
      <c r="A154" s="10">
        <v>150</v>
      </c>
      <c r="B154" s="73" t="s">
        <v>265</v>
      </c>
      <c r="C154" s="49">
        <f>12*16500</f>
        <v>198000</v>
      </c>
      <c r="D154" s="7">
        <f>12*16500</f>
        <v>198000</v>
      </c>
      <c r="E154" s="8" t="s">
        <v>2</v>
      </c>
      <c r="F154" s="73" t="s">
        <v>266</v>
      </c>
      <c r="G154" s="7">
        <f>12*16500</f>
        <v>198000</v>
      </c>
      <c r="H154" s="73" t="s">
        <v>266</v>
      </c>
      <c r="I154" s="17">
        <f>12*16500</f>
        <v>198000</v>
      </c>
      <c r="J154" s="23" t="s">
        <v>119</v>
      </c>
      <c r="K154" s="89" t="s">
        <v>1782</v>
      </c>
    </row>
    <row r="155" spans="1:11" x14ac:dyDescent="0.5">
      <c r="A155" s="10">
        <v>151</v>
      </c>
      <c r="B155" s="73" t="s">
        <v>144</v>
      </c>
      <c r="C155" s="49">
        <f t="shared" ref="C155:D160" si="30">6*8000</f>
        <v>48000</v>
      </c>
      <c r="D155" s="7">
        <f t="shared" si="30"/>
        <v>48000</v>
      </c>
      <c r="E155" s="8" t="s">
        <v>2</v>
      </c>
      <c r="F155" s="73" t="s">
        <v>267</v>
      </c>
      <c r="G155" s="7">
        <f t="shared" ref="G155:G160" si="31">6*8000</f>
        <v>48000</v>
      </c>
      <c r="H155" s="73" t="s">
        <v>267</v>
      </c>
      <c r="I155" s="17">
        <f t="shared" ref="I155:I160" si="32">6*8000</f>
        <v>48000</v>
      </c>
      <c r="J155" s="23" t="s">
        <v>119</v>
      </c>
      <c r="K155" s="89" t="s">
        <v>86</v>
      </c>
    </row>
    <row r="156" spans="1:11" x14ac:dyDescent="0.5">
      <c r="A156" s="10">
        <v>152</v>
      </c>
      <c r="B156" s="73" t="s">
        <v>144</v>
      </c>
      <c r="C156" s="49">
        <f t="shared" si="30"/>
        <v>48000</v>
      </c>
      <c r="D156" s="7">
        <f t="shared" si="30"/>
        <v>48000</v>
      </c>
      <c r="E156" s="8" t="s">
        <v>2</v>
      </c>
      <c r="F156" s="73" t="s">
        <v>268</v>
      </c>
      <c r="G156" s="7">
        <f t="shared" si="31"/>
        <v>48000</v>
      </c>
      <c r="H156" s="73" t="s">
        <v>268</v>
      </c>
      <c r="I156" s="17">
        <f t="shared" si="32"/>
        <v>48000</v>
      </c>
      <c r="J156" s="23" t="s">
        <v>119</v>
      </c>
      <c r="K156" s="89" t="s">
        <v>1744</v>
      </c>
    </row>
    <row r="157" spans="1:11" x14ac:dyDescent="0.5">
      <c r="A157" s="10">
        <v>153</v>
      </c>
      <c r="B157" s="73" t="s">
        <v>144</v>
      </c>
      <c r="C157" s="49">
        <f t="shared" si="30"/>
        <v>48000</v>
      </c>
      <c r="D157" s="7">
        <f t="shared" si="30"/>
        <v>48000</v>
      </c>
      <c r="E157" s="8" t="s">
        <v>2</v>
      </c>
      <c r="F157" s="73" t="s">
        <v>269</v>
      </c>
      <c r="G157" s="7">
        <f t="shared" si="31"/>
        <v>48000</v>
      </c>
      <c r="H157" s="73" t="s">
        <v>269</v>
      </c>
      <c r="I157" s="17">
        <f t="shared" si="32"/>
        <v>48000</v>
      </c>
      <c r="J157" s="23" t="s">
        <v>119</v>
      </c>
      <c r="K157" s="89" t="s">
        <v>1745</v>
      </c>
    </row>
    <row r="158" spans="1:11" x14ac:dyDescent="0.5">
      <c r="A158" s="10">
        <v>154</v>
      </c>
      <c r="B158" s="73" t="s">
        <v>144</v>
      </c>
      <c r="C158" s="49">
        <f t="shared" si="30"/>
        <v>48000</v>
      </c>
      <c r="D158" s="7">
        <f t="shared" si="30"/>
        <v>48000</v>
      </c>
      <c r="E158" s="8" t="s">
        <v>2</v>
      </c>
      <c r="F158" s="73" t="s">
        <v>270</v>
      </c>
      <c r="G158" s="7">
        <f t="shared" si="31"/>
        <v>48000</v>
      </c>
      <c r="H158" s="73" t="s">
        <v>270</v>
      </c>
      <c r="I158" s="17">
        <f t="shared" si="32"/>
        <v>48000</v>
      </c>
      <c r="J158" s="23" t="s">
        <v>119</v>
      </c>
      <c r="K158" s="89" t="s">
        <v>1746</v>
      </c>
    </row>
    <row r="159" spans="1:11" x14ac:dyDescent="0.5">
      <c r="A159" s="10">
        <v>155</v>
      </c>
      <c r="B159" s="73" t="s">
        <v>144</v>
      </c>
      <c r="C159" s="49">
        <f t="shared" si="30"/>
        <v>48000</v>
      </c>
      <c r="D159" s="7">
        <f t="shared" si="30"/>
        <v>48000</v>
      </c>
      <c r="E159" s="8" t="s">
        <v>2</v>
      </c>
      <c r="F159" s="73" t="s">
        <v>271</v>
      </c>
      <c r="G159" s="7">
        <f t="shared" si="31"/>
        <v>48000</v>
      </c>
      <c r="H159" s="73" t="s">
        <v>271</v>
      </c>
      <c r="I159" s="17">
        <f t="shared" si="32"/>
        <v>48000</v>
      </c>
      <c r="J159" s="23" t="s">
        <v>119</v>
      </c>
      <c r="K159" s="89" t="s">
        <v>1780</v>
      </c>
    </row>
    <row r="160" spans="1:11" x14ac:dyDescent="0.5">
      <c r="A160" s="10">
        <v>156</v>
      </c>
      <c r="B160" s="73" t="s">
        <v>144</v>
      </c>
      <c r="C160" s="49">
        <f t="shared" si="30"/>
        <v>48000</v>
      </c>
      <c r="D160" s="7">
        <f t="shared" si="30"/>
        <v>48000</v>
      </c>
      <c r="E160" s="8" t="s">
        <v>2</v>
      </c>
      <c r="F160" s="73" t="s">
        <v>272</v>
      </c>
      <c r="G160" s="7">
        <f t="shared" si="31"/>
        <v>48000</v>
      </c>
      <c r="H160" s="73" t="s">
        <v>272</v>
      </c>
      <c r="I160" s="17">
        <f t="shared" si="32"/>
        <v>48000</v>
      </c>
      <c r="J160" s="23" t="s">
        <v>119</v>
      </c>
      <c r="K160" s="89" t="s">
        <v>1779</v>
      </c>
    </row>
    <row r="161" spans="1:11" x14ac:dyDescent="0.5">
      <c r="A161" s="10">
        <v>157</v>
      </c>
      <c r="B161" s="73" t="s">
        <v>163</v>
      </c>
      <c r="C161" s="49">
        <f>12* 11000</f>
        <v>132000</v>
      </c>
      <c r="D161" s="7">
        <f>12* 11000</f>
        <v>132000</v>
      </c>
      <c r="E161" s="8" t="s">
        <v>2</v>
      </c>
      <c r="F161" s="73" t="s">
        <v>273</v>
      </c>
      <c r="G161" s="7">
        <f>12* 11000</f>
        <v>132000</v>
      </c>
      <c r="H161" s="73" t="s">
        <v>273</v>
      </c>
      <c r="I161" s="17">
        <f>12* 11000</f>
        <v>132000</v>
      </c>
      <c r="J161" s="23" t="s">
        <v>119</v>
      </c>
      <c r="K161" s="89" t="s">
        <v>1747</v>
      </c>
    </row>
    <row r="162" spans="1:11" x14ac:dyDescent="0.5">
      <c r="A162" s="10">
        <v>158</v>
      </c>
      <c r="B162" s="73" t="s">
        <v>232</v>
      </c>
      <c r="C162" s="49">
        <f t="shared" ref="C162:D167" si="33">12*16500</f>
        <v>198000</v>
      </c>
      <c r="D162" s="7">
        <f t="shared" si="33"/>
        <v>198000</v>
      </c>
      <c r="E162" s="8" t="s">
        <v>2</v>
      </c>
      <c r="F162" s="73" t="s">
        <v>274</v>
      </c>
      <c r="G162" s="7">
        <f t="shared" ref="G162:G167" si="34">12*16500</f>
        <v>198000</v>
      </c>
      <c r="H162" s="73" t="s">
        <v>274</v>
      </c>
      <c r="I162" s="17">
        <f t="shared" ref="I162:I167" si="35">12*16500</f>
        <v>198000</v>
      </c>
      <c r="J162" s="23" t="s">
        <v>119</v>
      </c>
      <c r="K162" s="89" t="s">
        <v>71</v>
      </c>
    </row>
    <row r="163" spans="1:11" x14ac:dyDescent="0.5">
      <c r="A163" s="10">
        <v>159</v>
      </c>
      <c r="B163" s="73" t="s">
        <v>169</v>
      </c>
      <c r="C163" s="49">
        <f t="shared" si="33"/>
        <v>198000</v>
      </c>
      <c r="D163" s="7">
        <f t="shared" si="33"/>
        <v>198000</v>
      </c>
      <c r="E163" s="8" t="s">
        <v>2</v>
      </c>
      <c r="F163" s="73" t="s">
        <v>275</v>
      </c>
      <c r="G163" s="7">
        <f t="shared" si="34"/>
        <v>198000</v>
      </c>
      <c r="H163" s="73" t="s">
        <v>275</v>
      </c>
      <c r="I163" s="17">
        <f t="shared" si="35"/>
        <v>198000</v>
      </c>
      <c r="J163" s="23" t="s">
        <v>119</v>
      </c>
      <c r="K163" s="89" t="s">
        <v>1778</v>
      </c>
    </row>
    <row r="164" spans="1:11" x14ac:dyDescent="0.5">
      <c r="A164" s="10">
        <v>160</v>
      </c>
      <c r="B164" s="73" t="s">
        <v>232</v>
      </c>
      <c r="C164" s="49">
        <f t="shared" si="33"/>
        <v>198000</v>
      </c>
      <c r="D164" s="7">
        <f t="shared" si="33"/>
        <v>198000</v>
      </c>
      <c r="E164" s="8" t="s">
        <v>2</v>
      </c>
      <c r="F164" s="73" t="s">
        <v>276</v>
      </c>
      <c r="G164" s="7">
        <f t="shared" si="34"/>
        <v>198000</v>
      </c>
      <c r="H164" s="73" t="s">
        <v>276</v>
      </c>
      <c r="I164" s="17">
        <f t="shared" si="35"/>
        <v>198000</v>
      </c>
      <c r="J164" s="23" t="s">
        <v>119</v>
      </c>
      <c r="K164" s="89" t="s">
        <v>80</v>
      </c>
    </row>
    <row r="165" spans="1:11" x14ac:dyDescent="0.5">
      <c r="A165" s="10">
        <v>161</v>
      </c>
      <c r="B165" s="73" t="s">
        <v>232</v>
      </c>
      <c r="C165" s="49">
        <f t="shared" si="33"/>
        <v>198000</v>
      </c>
      <c r="D165" s="7">
        <f t="shared" si="33"/>
        <v>198000</v>
      </c>
      <c r="E165" s="8" t="s">
        <v>2</v>
      </c>
      <c r="F165" s="73" t="s">
        <v>277</v>
      </c>
      <c r="G165" s="7">
        <f t="shared" si="34"/>
        <v>198000</v>
      </c>
      <c r="H165" s="73" t="s">
        <v>277</v>
      </c>
      <c r="I165" s="17">
        <f t="shared" si="35"/>
        <v>198000</v>
      </c>
      <c r="J165" s="23" t="s">
        <v>119</v>
      </c>
      <c r="K165" s="89" t="s">
        <v>77</v>
      </c>
    </row>
    <row r="166" spans="1:11" x14ac:dyDescent="0.5">
      <c r="A166" s="10">
        <v>162</v>
      </c>
      <c r="B166" s="73" t="s">
        <v>278</v>
      </c>
      <c r="C166" s="49">
        <f t="shared" si="33"/>
        <v>198000</v>
      </c>
      <c r="D166" s="7">
        <f t="shared" si="33"/>
        <v>198000</v>
      </c>
      <c r="E166" s="8" t="s">
        <v>2</v>
      </c>
      <c r="F166" s="73" t="s">
        <v>279</v>
      </c>
      <c r="G166" s="7">
        <f t="shared" si="34"/>
        <v>198000</v>
      </c>
      <c r="H166" s="73" t="s">
        <v>279</v>
      </c>
      <c r="I166" s="17">
        <f t="shared" si="35"/>
        <v>198000</v>
      </c>
      <c r="J166" s="23" t="s">
        <v>119</v>
      </c>
      <c r="K166" s="89" t="s">
        <v>1777</v>
      </c>
    </row>
    <row r="167" spans="1:11" x14ac:dyDescent="0.5">
      <c r="A167" s="10">
        <v>163</v>
      </c>
      <c r="B167" s="73" t="s">
        <v>231</v>
      </c>
      <c r="C167" s="49">
        <f t="shared" si="33"/>
        <v>198000</v>
      </c>
      <c r="D167" s="7">
        <f t="shared" si="33"/>
        <v>198000</v>
      </c>
      <c r="E167" s="8" t="s">
        <v>2</v>
      </c>
      <c r="F167" s="73" t="s">
        <v>280</v>
      </c>
      <c r="G167" s="7">
        <f t="shared" si="34"/>
        <v>198000</v>
      </c>
      <c r="H167" s="73" t="s">
        <v>280</v>
      </c>
      <c r="I167" s="17">
        <f t="shared" si="35"/>
        <v>198000</v>
      </c>
      <c r="J167" s="23" t="s">
        <v>119</v>
      </c>
      <c r="K167" s="89" t="s">
        <v>1776</v>
      </c>
    </row>
    <row r="168" spans="1:11" x14ac:dyDescent="0.5">
      <c r="A168" s="10">
        <v>164</v>
      </c>
      <c r="B168" s="73" t="s">
        <v>281</v>
      </c>
      <c r="C168" s="49">
        <f t="shared" ref="C168:D170" si="36">12*9000</f>
        <v>108000</v>
      </c>
      <c r="D168" s="7">
        <f t="shared" si="36"/>
        <v>108000</v>
      </c>
      <c r="E168" s="8" t="s">
        <v>2</v>
      </c>
      <c r="F168" s="73" t="s">
        <v>282</v>
      </c>
      <c r="G168" s="7">
        <f t="shared" ref="G168:G170" si="37">12*9000</f>
        <v>108000</v>
      </c>
      <c r="H168" s="73" t="s">
        <v>282</v>
      </c>
      <c r="I168" s="17">
        <f t="shared" ref="I168:I170" si="38">12*9000</f>
        <v>108000</v>
      </c>
      <c r="J168" s="23" t="s">
        <v>119</v>
      </c>
      <c r="K168" s="89" t="s">
        <v>1775</v>
      </c>
    </row>
    <row r="169" spans="1:11" x14ac:dyDescent="0.5">
      <c r="A169" s="10">
        <v>165</v>
      </c>
      <c r="B169" s="73" t="s">
        <v>281</v>
      </c>
      <c r="C169" s="49">
        <f t="shared" si="36"/>
        <v>108000</v>
      </c>
      <c r="D169" s="7">
        <f t="shared" si="36"/>
        <v>108000</v>
      </c>
      <c r="E169" s="8" t="s">
        <v>2</v>
      </c>
      <c r="F169" s="73" t="s">
        <v>283</v>
      </c>
      <c r="G169" s="7">
        <f t="shared" si="37"/>
        <v>108000</v>
      </c>
      <c r="H169" s="73" t="s">
        <v>283</v>
      </c>
      <c r="I169" s="17">
        <f t="shared" si="38"/>
        <v>108000</v>
      </c>
      <c r="J169" s="23" t="s">
        <v>119</v>
      </c>
      <c r="K169" s="89" t="s">
        <v>1774</v>
      </c>
    </row>
    <row r="170" spans="1:11" x14ac:dyDescent="0.5">
      <c r="A170" s="10">
        <v>166</v>
      </c>
      <c r="B170" s="73" t="s">
        <v>281</v>
      </c>
      <c r="C170" s="49">
        <f t="shared" si="36"/>
        <v>108000</v>
      </c>
      <c r="D170" s="7">
        <f t="shared" si="36"/>
        <v>108000</v>
      </c>
      <c r="E170" s="8" t="s">
        <v>2</v>
      </c>
      <c r="F170" s="73" t="s">
        <v>284</v>
      </c>
      <c r="G170" s="7">
        <f t="shared" si="37"/>
        <v>108000</v>
      </c>
      <c r="H170" s="73" t="s">
        <v>284</v>
      </c>
      <c r="I170" s="17">
        <f t="shared" si="38"/>
        <v>108000</v>
      </c>
      <c r="J170" s="23" t="s">
        <v>119</v>
      </c>
      <c r="K170" s="89" t="s">
        <v>1773</v>
      </c>
    </row>
    <row r="171" spans="1:11" x14ac:dyDescent="0.5">
      <c r="A171" s="10">
        <v>167</v>
      </c>
      <c r="B171" s="73" t="s">
        <v>285</v>
      </c>
      <c r="C171" s="49">
        <f>12*8000</f>
        <v>96000</v>
      </c>
      <c r="D171" s="7">
        <f>12*8000</f>
        <v>96000</v>
      </c>
      <c r="E171" s="8" t="s">
        <v>2</v>
      </c>
      <c r="F171" s="73" t="s">
        <v>286</v>
      </c>
      <c r="G171" s="7">
        <f>12*8000</f>
        <v>96000</v>
      </c>
      <c r="H171" s="73" t="s">
        <v>286</v>
      </c>
      <c r="I171" s="17">
        <f>12*8000</f>
        <v>96000</v>
      </c>
      <c r="J171" s="23" t="s">
        <v>119</v>
      </c>
      <c r="K171" s="89" t="s">
        <v>1772</v>
      </c>
    </row>
    <row r="172" spans="1:11" ht="46.5" customHeight="1" x14ac:dyDescent="0.5">
      <c r="A172" s="10">
        <v>168</v>
      </c>
      <c r="B172" s="73" t="s">
        <v>144</v>
      </c>
      <c r="C172" s="49">
        <f t="shared" ref="C172:D176" si="39">12*7000</f>
        <v>84000</v>
      </c>
      <c r="D172" s="7">
        <f t="shared" si="39"/>
        <v>84000</v>
      </c>
      <c r="E172" s="8" t="s">
        <v>2</v>
      </c>
      <c r="F172" s="73" t="s">
        <v>287</v>
      </c>
      <c r="G172" s="7">
        <f t="shared" ref="G172:G176" si="40">12*7000</f>
        <v>84000</v>
      </c>
      <c r="H172" s="73" t="s">
        <v>287</v>
      </c>
      <c r="I172" s="17">
        <f t="shared" ref="I172:I176" si="41">12*7000</f>
        <v>84000</v>
      </c>
      <c r="J172" s="23" t="s">
        <v>119</v>
      </c>
      <c r="K172" s="89" t="s">
        <v>1771</v>
      </c>
    </row>
    <row r="173" spans="1:11" x14ac:dyDescent="0.5">
      <c r="A173" s="10">
        <v>169</v>
      </c>
      <c r="B173" s="73" t="s">
        <v>144</v>
      </c>
      <c r="C173" s="49">
        <f t="shared" si="39"/>
        <v>84000</v>
      </c>
      <c r="D173" s="7">
        <f t="shared" si="39"/>
        <v>84000</v>
      </c>
      <c r="E173" s="8" t="s">
        <v>2</v>
      </c>
      <c r="F173" s="73" t="s">
        <v>288</v>
      </c>
      <c r="G173" s="7">
        <f t="shared" si="40"/>
        <v>84000</v>
      </c>
      <c r="H173" s="73" t="s">
        <v>288</v>
      </c>
      <c r="I173" s="17">
        <f t="shared" si="41"/>
        <v>84000</v>
      </c>
      <c r="J173" s="23" t="s">
        <v>119</v>
      </c>
      <c r="K173" s="89" t="s">
        <v>563</v>
      </c>
    </row>
    <row r="174" spans="1:11" x14ac:dyDescent="0.5">
      <c r="A174" s="10">
        <v>170</v>
      </c>
      <c r="B174" s="73" t="s">
        <v>144</v>
      </c>
      <c r="C174" s="49">
        <f t="shared" si="39"/>
        <v>84000</v>
      </c>
      <c r="D174" s="7">
        <f t="shared" si="39"/>
        <v>84000</v>
      </c>
      <c r="E174" s="8" t="s">
        <v>2</v>
      </c>
      <c r="F174" s="73" t="s">
        <v>289</v>
      </c>
      <c r="G174" s="7">
        <f t="shared" si="40"/>
        <v>84000</v>
      </c>
      <c r="H174" s="73" t="s">
        <v>289</v>
      </c>
      <c r="I174" s="17">
        <f t="shared" si="41"/>
        <v>84000</v>
      </c>
      <c r="J174" s="23" t="s">
        <v>119</v>
      </c>
      <c r="K174" s="89" t="s">
        <v>1770</v>
      </c>
    </row>
    <row r="175" spans="1:11" x14ac:dyDescent="0.5">
      <c r="A175" s="10">
        <v>171</v>
      </c>
      <c r="B175" s="73" t="s">
        <v>144</v>
      </c>
      <c r="C175" s="49">
        <f t="shared" si="39"/>
        <v>84000</v>
      </c>
      <c r="D175" s="7">
        <f t="shared" si="39"/>
        <v>84000</v>
      </c>
      <c r="E175" s="8" t="s">
        <v>2</v>
      </c>
      <c r="F175" s="73" t="s">
        <v>290</v>
      </c>
      <c r="G175" s="7">
        <f t="shared" si="40"/>
        <v>84000</v>
      </c>
      <c r="H175" s="73" t="s">
        <v>290</v>
      </c>
      <c r="I175" s="17">
        <f t="shared" si="41"/>
        <v>84000</v>
      </c>
      <c r="J175" s="23" t="s">
        <v>119</v>
      </c>
      <c r="K175" s="89" t="s">
        <v>1769</v>
      </c>
    </row>
    <row r="176" spans="1:11" x14ac:dyDescent="0.5">
      <c r="A176" s="10">
        <v>172</v>
      </c>
      <c r="B176" s="73" t="s">
        <v>144</v>
      </c>
      <c r="C176" s="49">
        <f t="shared" si="39"/>
        <v>84000</v>
      </c>
      <c r="D176" s="7">
        <f t="shared" si="39"/>
        <v>84000</v>
      </c>
      <c r="E176" s="8" t="s">
        <v>2</v>
      </c>
      <c r="F176" s="73" t="s">
        <v>291</v>
      </c>
      <c r="G176" s="7">
        <f t="shared" si="40"/>
        <v>84000</v>
      </c>
      <c r="H176" s="73" t="s">
        <v>291</v>
      </c>
      <c r="I176" s="17">
        <f t="shared" si="41"/>
        <v>84000</v>
      </c>
      <c r="J176" s="23" t="s">
        <v>119</v>
      </c>
      <c r="K176" s="89" t="s">
        <v>1768</v>
      </c>
    </row>
    <row r="177" spans="1:11" x14ac:dyDescent="0.5">
      <c r="A177" s="10">
        <v>173</v>
      </c>
      <c r="B177" s="73" t="s">
        <v>232</v>
      </c>
      <c r="C177" s="49">
        <f>12*15500</f>
        <v>186000</v>
      </c>
      <c r="D177" s="7">
        <f>12*15500</f>
        <v>186000</v>
      </c>
      <c r="E177" s="8" t="s">
        <v>2</v>
      </c>
      <c r="F177" s="73" t="s">
        <v>292</v>
      </c>
      <c r="G177" s="7">
        <f>12*15500</f>
        <v>186000</v>
      </c>
      <c r="H177" s="73" t="s">
        <v>292</v>
      </c>
      <c r="I177" s="17">
        <f>12*15500</f>
        <v>186000</v>
      </c>
      <c r="J177" s="23" t="s">
        <v>119</v>
      </c>
      <c r="K177" s="89" t="s">
        <v>1767</v>
      </c>
    </row>
    <row r="178" spans="1:11" x14ac:dyDescent="0.5">
      <c r="A178" s="10">
        <v>174</v>
      </c>
      <c r="B178" s="73" t="s">
        <v>293</v>
      </c>
      <c r="C178" s="49">
        <f>12*11700</f>
        <v>140400</v>
      </c>
      <c r="D178" s="7">
        <f>12*11700</f>
        <v>140400</v>
      </c>
      <c r="E178" s="8" t="s">
        <v>2</v>
      </c>
      <c r="F178" s="73" t="s">
        <v>294</v>
      </c>
      <c r="G178" s="7">
        <f>12*11700</f>
        <v>140400</v>
      </c>
      <c r="H178" s="73" t="s">
        <v>294</v>
      </c>
      <c r="I178" s="17">
        <f>12*11700</f>
        <v>140400</v>
      </c>
      <c r="J178" s="23" t="s">
        <v>119</v>
      </c>
      <c r="K178" s="89" t="s">
        <v>1716</v>
      </c>
    </row>
    <row r="179" spans="1:11" x14ac:dyDescent="0.5">
      <c r="A179" s="10">
        <v>175</v>
      </c>
      <c r="B179" s="73" t="s">
        <v>285</v>
      </c>
      <c r="C179" s="49">
        <f>12*8000</f>
        <v>96000</v>
      </c>
      <c r="D179" s="7">
        <f>12*8000</f>
        <v>96000</v>
      </c>
      <c r="E179" s="8" t="s">
        <v>2</v>
      </c>
      <c r="F179" s="73" t="s">
        <v>295</v>
      </c>
      <c r="G179" s="7">
        <f>12*8000</f>
        <v>96000</v>
      </c>
      <c r="H179" s="73" t="s">
        <v>295</v>
      </c>
      <c r="I179" s="17">
        <f>12*8000</f>
        <v>96000</v>
      </c>
      <c r="J179" s="23" t="s">
        <v>119</v>
      </c>
      <c r="K179" s="89" t="s">
        <v>1766</v>
      </c>
    </row>
    <row r="180" spans="1:11" x14ac:dyDescent="0.5">
      <c r="A180" s="10">
        <v>176</v>
      </c>
      <c r="B180" s="73" t="s">
        <v>296</v>
      </c>
      <c r="C180" s="51">
        <f>12*13000</f>
        <v>156000</v>
      </c>
      <c r="D180" s="22">
        <f>12*13000</f>
        <v>156000</v>
      </c>
      <c r="E180" s="8" t="s">
        <v>2</v>
      </c>
      <c r="F180" s="73" t="s">
        <v>297</v>
      </c>
      <c r="G180" s="22">
        <f>12*13000</f>
        <v>156000</v>
      </c>
      <c r="H180" s="73" t="s">
        <v>297</v>
      </c>
      <c r="I180" s="80">
        <f>12*13000</f>
        <v>156000</v>
      </c>
      <c r="J180" s="23" t="s">
        <v>119</v>
      </c>
      <c r="K180" s="89" t="s">
        <v>1717</v>
      </c>
    </row>
    <row r="181" spans="1:11" x14ac:dyDescent="0.5">
      <c r="A181" s="10">
        <v>177</v>
      </c>
      <c r="B181" s="73" t="s">
        <v>298</v>
      </c>
      <c r="C181" s="49">
        <f t="shared" ref="C181:D182" si="42">12*15000</f>
        <v>180000</v>
      </c>
      <c r="D181" s="7">
        <f t="shared" si="42"/>
        <v>180000</v>
      </c>
      <c r="E181" s="8" t="s">
        <v>2</v>
      </c>
      <c r="F181" s="73" t="s">
        <v>299</v>
      </c>
      <c r="G181" s="7">
        <f t="shared" ref="G181:G182" si="43">12*15000</f>
        <v>180000</v>
      </c>
      <c r="H181" s="73" t="s">
        <v>299</v>
      </c>
      <c r="I181" s="17">
        <f t="shared" ref="I181:I182" si="44">12*15000</f>
        <v>180000</v>
      </c>
      <c r="J181" s="23" t="s">
        <v>119</v>
      </c>
      <c r="K181" s="89" t="s">
        <v>1765</v>
      </c>
    </row>
    <row r="182" spans="1:11" x14ac:dyDescent="0.5">
      <c r="A182" s="10">
        <v>178</v>
      </c>
      <c r="B182" s="73" t="s">
        <v>300</v>
      </c>
      <c r="C182" s="49">
        <f t="shared" si="42"/>
        <v>180000</v>
      </c>
      <c r="D182" s="7">
        <f t="shared" si="42"/>
        <v>180000</v>
      </c>
      <c r="E182" s="8" t="s">
        <v>2</v>
      </c>
      <c r="F182" s="73" t="s">
        <v>301</v>
      </c>
      <c r="G182" s="7">
        <f t="shared" si="43"/>
        <v>180000</v>
      </c>
      <c r="H182" s="73" t="s">
        <v>301</v>
      </c>
      <c r="I182" s="17">
        <f t="shared" si="44"/>
        <v>180000</v>
      </c>
      <c r="J182" s="23" t="s">
        <v>119</v>
      </c>
      <c r="K182" s="89" t="s">
        <v>1764</v>
      </c>
    </row>
    <row r="183" spans="1:11" x14ac:dyDescent="0.5">
      <c r="A183" s="10">
        <v>179</v>
      </c>
      <c r="B183" s="73" t="s">
        <v>285</v>
      </c>
      <c r="C183" s="49">
        <f>12*8000</f>
        <v>96000</v>
      </c>
      <c r="D183" s="7">
        <f>12*8000</f>
        <v>96000</v>
      </c>
      <c r="E183" s="8" t="s">
        <v>2</v>
      </c>
      <c r="F183" s="73" t="s">
        <v>302</v>
      </c>
      <c r="G183" s="7">
        <f>12*8000</f>
        <v>96000</v>
      </c>
      <c r="H183" s="73" t="s">
        <v>302</v>
      </c>
      <c r="I183" s="17">
        <f>12*8000</f>
        <v>96000</v>
      </c>
      <c r="J183" s="23" t="s">
        <v>119</v>
      </c>
      <c r="K183" s="89" t="s">
        <v>1763</v>
      </c>
    </row>
    <row r="184" spans="1:11" x14ac:dyDescent="0.5">
      <c r="A184" s="10">
        <v>180</v>
      </c>
      <c r="B184" s="73" t="s">
        <v>303</v>
      </c>
      <c r="C184" s="49" t="s">
        <v>304</v>
      </c>
      <c r="D184" s="7" t="s">
        <v>304</v>
      </c>
      <c r="E184" s="8" t="s">
        <v>2</v>
      </c>
      <c r="F184" s="73" t="s">
        <v>305</v>
      </c>
      <c r="G184" s="7" t="s">
        <v>304</v>
      </c>
      <c r="H184" s="73" t="s">
        <v>305</v>
      </c>
      <c r="I184" s="17" t="s">
        <v>304</v>
      </c>
      <c r="J184" s="23" t="s">
        <v>119</v>
      </c>
      <c r="K184" s="89" t="s">
        <v>1762</v>
      </c>
    </row>
    <row r="185" spans="1:11" x14ac:dyDescent="0.5">
      <c r="A185" s="10">
        <v>181</v>
      </c>
      <c r="B185" s="73" t="s">
        <v>303</v>
      </c>
      <c r="C185" s="49" t="s">
        <v>304</v>
      </c>
      <c r="D185" s="7" t="s">
        <v>304</v>
      </c>
      <c r="E185" s="8" t="s">
        <v>2</v>
      </c>
      <c r="F185" s="73" t="s">
        <v>306</v>
      </c>
      <c r="G185" s="7" t="s">
        <v>304</v>
      </c>
      <c r="H185" s="73" t="s">
        <v>306</v>
      </c>
      <c r="I185" s="17" t="s">
        <v>304</v>
      </c>
      <c r="J185" s="23" t="s">
        <v>119</v>
      </c>
      <c r="K185" s="89" t="s">
        <v>1761</v>
      </c>
    </row>
    <row r="186" spans="1:11" x14ac:dyDescent="0.5">
      <c r="A186" s="10">
        <v>182</v>
      </c>
      <c r="B186" s="73" t="s">
        <v>307</v>
      </c>
      <c r="C186" s="49">
        <f>6*16000</f>
        <v>96000</v>
      </c>
      <c r="D186" s="7">
        <f>6*16000</f>
        <v>96000</v>
      </c>
      <c r="E186" s="8" t="s">
        <v>2</v>
      </c>
      <c r="F186" s="73" t="s">
        <v>308</v>
      </c>
      <c r="G186" s="7">
        <f>6*16000</f>
        <v>96000</v>
      </c>
      <c r="H186" s="73" t="s">
        <v>308</v>
      </c>
      <c r="I186" s="17">
        <f>6*16000</f>
        <v>96000</v>
      </c>
      <c r="J186" s="23" t="s">
        <v>119</v>
      </c>
      <c r="K186" s="89" t="s">
        <v>1760</v>
      </c>
    </row>
    <row r="187" spans="1:11" x14ac:dyDescent="0.5">
      <c r="A187" s="10">
        <v>183</v>
      </c>
      <c r="B187" s="73" t="s">
        <v>309</v>
      </c>
      <c r="C187" s="49">
        <f t="shared" ref="C187:D194" si="45">6*10000</f>
        <v>60000</v>
      </c>
      <c r="D187" s="7">
        <f t="shared" si="45"/>
        <v>60000</v>
      </c>
      <c r="E187" s="8" t="s">
        <v>2</v>
      </c>
      <c r="F187" s="73" t="s">
        <v>310</v>
      </c>
      <c r="G187" s="7">
        <f t="shared" ref="G187:G194" si="46">6*10000</f>
        <v>60000</v>
      </c>
      <c r="H187" s="73" t="s">
        <v>310</v>
      </c>
      <c r="I187" s="17">
        <f t="shared" ref="I187:I194" si="47">6*10000</f>
        <v>60000</v>
      </c>
      <c r="J187" s="23" t="s">
        <v>119</v>
      </c>
      <c r="K187" s="89" t="s">
        <v>1759</v>
      </c>
    </row>
    <row r="188" spans="1:11" x14ac:dyDescent="0.5">
      <c r="A188" s="10">
        <v>184</v>
      </c>
      <c r="B188" s="73" t="s">
        <v>311</v>
      </c>
      <c r="C188" s="49">
        <f t="shared" si="45"/>
        <v>60000</v>
      </c>
      <c r="D188" s="7">
        <f t="shared" si="45"/>
        <v>60000</v>
      </c>
      <c r="E188" s="8" t="s">
        <v>2</v>
      </c>
      <c r="F188" s="73" t="s">
        <v>312</v>
      </c>
      <c r="G188" s="7">
        <f t="shared" si="46"/>
        <v>60000</v>
      </c>
      <c r="H188" s="73" t="s">
        <v>312</v>
      </c>
      <c r="I188" s="17">
        <f t="shared" si="47"/>
        <v>60000</v>
      </c>
      <c r="J188" s="23" t="s">
        <v>119</v>
      </c>
      <c r="K188" s="89" t="s">
        <v>1758</v>
      </c>
    </row>
    <row r="189" spans="1:11" x14ac:dyDescent="0.5">
      <c r="A189" s="10">
        <v>185</v>
      </c>
      <c r="B189" s="73" t="s">
        <v>311</v>
      </c>
      <c r="C189" s="49">
        <f t="shared" si="45"/>
        <v>60000</v>
      </c>
      <c r="D189" s="7">
        <f t="shared" si="45"/>
        <v>60000</v>
      </c>
      <c r="E189" s="8" t="s">
        <v>2</v>
      </c>
      <c r="F189" s="73" t="s">
        <v>313</v>
      </c>
      <c r="G189" s="7">
        <f t="shared" si="46"/>
        <v>60000</v>
      </c>
      <c r="H189" s="73" t="s">
        <v>313</v>
      </c>
      <c r="I189" s="17">
        <f t="shared" si="47"/>
        <v>60000</v>
      </c>
      <c r="J189" s="23" t="s">
        <v>119</v>
      </c>
      <c r="K189" s="89" t="s">
        <v>1757</v>
      </c>
    </row>
    <row r="190" spans="1:11" x14ac:dyDescent="0.5">
      <c r="A190" s="10">
        <v>186</v>
      </c>
      <c r="B190" s="73" t="s">
        <v>311</v>
      </c>
      <c r="C190" s="49">
        <f t="shared" si="45"/>
        <v>60000</v>
      </c>
      <c r="D190" s="7">
        <f t="shared" si="45"/>
        <v>60000</v>
      </c>
      <c r="E190" s="8" t="s">
        <v>2</v>
      </c>
      <c r="F190" s="73" t="s">
        <v>314</v>
      </c>
      <c r="G190" s="7">
        <f t="shared" si="46"/>
        <v>60000</v>
      </c>
      <c r="H190" s="73" t="s">
        <v>314</v>
      </c>
      <c r="I190" s="17">
        <f t="shared" si="47"/>
        <v>60000</v>
      </c>
      <c r="J190" s="23" t="s">
        <v>119</v>
      </c>
      <c r="K190" s="89" t="s">
        <v>1756</v>
      </c>
    </row>
    <row r="191" spans="1:11" x14ac:dyDescent="0.5">
      <c r="A191" s="10">
        <v>187</v>
      </c>
      <c r="B191" s="73" t="s">
        <v>311</v>
      </c>
      <c r="C191" s="49">
        <f t="shared" si="45"/>
        <v>60000</v>
      </c>
      <c r="D191" s="7">
        <f t="shared" si="45"/>
        <v>60000</v>
      </c>
      <c r="E191" s="8" t="s">
        <v>2</v>
      </c>
      <c r="F191" s="73" t="s">
        <v>315</v>
      </c>
      <c r="G191" s="7">
        <f t="shared" si="46"/>
        <v>60000</v>
      </c>
      <c r="H191" s="73" t="s">
        <v>315</v>
      </c>
      <c r="I191" s="17">
        <f t="shared" si="47"/>
        <v>60000</v>
      </c>
      <c r="J191" s="23" t="s">
        <v>119</v>
      </c>
      <c r="K191" s="89" t="s">
        <v>1755</v>
      </c>
    </row>
    <row r="192" spans="1:11" x14ac:dyDescent="0.5">
      <c r="A192" s="10">
        <v>188</v>
      </c>
      <c r="B192" s="73" t="s">
        <v>311</v>
      </c>
      <c r="C192" s="49">
        <f t="shared" si="45"/>
        <v>60000</v>
      </c>
      <c r="D192" s="7">
        <f t="shared" si="45"/>
        <v>60000</v>
      </c>
      <c r="E192" s="8" t="s">
        <v>2</v>
      </c>
      <c r="F192" s="73" t="s">
        <v>316</v>
      </c>
      <c r="G192" s="7">
        <f t="shared" si="46"/>
        <v>60000</v>
      </c>
      <c r="H192" s="73" t="s">
        <v>316</v>
      </c>
      <c r="I192" s="17">
        <f t="shared" si="47"/>
        <v>60000</v>
      </c>
      <c r="J192" s="23" t="s">
        <v>119</v>
      </c>
      <c r="K192" s="89" t="s">
        <v>1754</v>
      </c>
    </row>
    <row r="193" spans="1:11" x14ac:dyDescent="0.5">
      <c r="A193" s="10">
        <v>189</v>
      </c>
      <c r="B193" s="73" t="s">
        <v>311</v>
      </c>
      <c r="C193" s="49">
        <f t="shared" si="45"/>
        <v>60000</v>
      </c>
      <c r="D193" s="7">
        <f t="shared" si="45"/>
        <v>60000</v>
      </c>
      <c r="E193" s="8" t="s">
        <v>2</v>
      </c>
      <c r="F193" s="73" t="s">
        <v>317</v>
      </c>
      <c r="G193" s="7">
        <f t="shared" si="46"/>
        <v>60000</v>
      </c>
      <c r="H193" s="73" t="s">
        <v>317</v>
      </c>
      <c r="I193" s="17">
        <f t="shared" si="47"/>
        <v>60000</v>
      </c>
      <c r="J193" s="23" t="s">
        <v>119</v>
      </c>
      <c r="K193" s="89" t="s">
        <v>1753</v>
      </c>
    </row>
    <row r="194" spans="1:11" x14ac:dyDescent="0.5">
      <c r="A194" s="10">
        <v>190</v>
      </c>
      <c r="B194" s="73" t="s">
        <v>311</v>
      </c>
      <c r="C194" s="49">
        <f t="shared" si="45"/>
        <v>60000</v>
      </c>
      <c r="D194" s="7">
        <f t="shared" si="45"/>
        <v>60000</v>
      </c>
      <c r="E194" s="8" t="s">
        <v>2</v>
      </c>
      <c r="F194" s="73" t="s">
        <v>318</v>
      </c>
      <c r="G194" s="7">
        <f t="shared" si="46"/>
        <v>60000</v>
      </c>
      <c r="H194" s="73" t="s">
        <v>318</v>
      </c>
      <c r="I194" s="17">
        <f t="shared" si="47"/>
        <v>60000</v>
      </c>
      <c r="J194" s="23" t="s">
        <v>119</v>
      </c>
      <c r="K194" s="89" t="s">
        <v>1752</v>
      </c>
    </row>
    <row r="195" spans="1:11" ht="46.5" x14ac:dyDescent="0.5">
      <c r="A195" s="10">
        <v>191</v>
      </c>
      <c r="B195" s="25" t="s">
        <v>319</v>
      </c>
      <c r="C195" s="58">
        <v>5025.79</v>
      </c>
      <c r="D195" s="26">
        <v>5025.79</v>
      </c>
      <c r="E195" s="25" t="s">
        <v>2</v>
      </c>
      <c r="F195" s="95" t="s">
        <v>35</v>
      </c>
      <c r="G195" s="81">
        <v>5025.79</v>
      </c>
      <c r="H195" s="95" t="s">
        <v>35</v>
      </c>
      <c r="I195" s="81">
        <v>5025.79</v>
      </c>
      <c r="J195" s="20" t="s">
        <v>3</v>
      </c>
      <c r="K195" s="9" t="s">
        <v>320</v>
      </c>
    </row>
    <row r="196" spans="1:11" x14ac:dyDescent="0.5">
      <c r="A196" s="10">
        <v>192</v>
      </c>
      <c r="B196" s="25" t="s">
        <v>321</v>
      </c>
      <c r="C196" s="58">
        <v>42500</v>
      </c>
      <c r="D196" s="26">
        <v>42500</v>
      </c>
      <c r="E196" s="25" t="s">
        <v>2</v>
      </c>
      <c r="F196" s="95" t="s">
        <v>322</v>
      </c>
      <c r="G196" s="81">
        <v>42500</v>
      </c>
      <c r="H196" s="95" t="s">
        <v>322</v>
      </c>
      <c r="I196" s="81">
        <v>42500</v>
      </c>
      <c r="J196" s="20" t="s">
        <v>3</v>
      </c>
      <c r="K196" s="9" t="s">
        <v>323</v>
      </c>
    </row>
    <row r="197" spans="1:11" ht="46.5" x14ac:dyDescent="0.5">
      <c r="A197" s="10">
        <v>193</v>
      </c>
      <c r="B197" s="25" t="s">
        <v>324</v>
      </c>
      <c r="C197" s="58">
        <v>24500</v>
      </c>
      <c r="D197" s="26">
        <v>24500</v>
      </c>
      <c r="E197" s="25" t="s">
        <v>2</v>
      </c>
      <c r="F197" s="95" t="s">
        <v>325</v>
      </c>
      <c r="G197" s="81">
        <v>24500</v>
      </c>
      <c r="H197" s="95" t="s">
        <v>325</v>
      </c>
      <c r="I197" s="81">
        <v>24500</v>
      </c>
      <c r="J197" s="20" t="s">
        <v>3</v>
      </c>
      <c r="K197" s="9" t="s">
        <v>326</v>
      </c>
    </row>
    <row r="198" spans="1:11" ht="46.5" x14ac:dyDescent="0.5">
      <c r="A198" s="10">
        <v>194</v>
      </c>
      <c r="B198" s="25" t="s">
        <v>327</v>
      </c>
      <c r="C198" s="58">
        <v>3150</v>
      </c>
      <c r="D198" s="26">
        <v>3150</v>
      </c>
      <c r="E198" s="25" t="s">
        <v>2</v>
      </c>
      <c r="F198" s="95" t="s">
        <v>328</v>
      </c>
      <c r="G198" s="81">
        <v>3150</v>
      </c>
      <c r="H198" s="95" t="s">
        <v>328</v>
      </c>
      <c r="I198" s="81">
        <v>3150</v>
      </c>
      <c r="J198" s="20" t="s">
        <v>3</v>
      </c>
      <c r="K198" s="9" t="s">
        <v>329</v>
      </c>
    </row>
    <row r="199" spans="1:11" x14ac:dyDescent="0.5">
      <c r="A199" s="10">
        <v>195</v>
      </c>
      <c r="B199" s="25" t="s">
        <v>330</v>
      </c>
      <c r="C199" s="58">
        <v>2100</v>
      </c>
      <c r="D199" s="26">
        <v>2100</v>
      </c>
      <c r="E199" s="25" t="s">
        <v>2</v>
      </c>
      <c r="F199" s="95" t="s">
        <v>331</v>
      </c>
      <c r="G199" s="81">
        <v>2100</v>
      </c>
      <c r="H199" s="95" t="s">
        <v>331</v>
      </c>
      <c r="I199" s="81">
        <v>2100</v>
      </c>
      <c r="J199" s="20" t="s">
        <v>3</v>
      </c>
      <c r="K199" s="9" t="s">
        <v>332</v>
      </c>
    </row>
    <row r="200" spans="1:11" ht="46.5" x14ac:dyDescent="0.5">
      <c r="A200" s="10">
        <v>196</v>
      </c>
      <c r="B200" s="25" t="s">
        <v>333</v>
      </c>
      <c r="C200" s="58">
        <v>5800</v>
      </c>
      <c r="D200" s="26">
        <v>5800</v>
      </c>
      <c r="E200" s="25" t="s">
        <v>2</v>
      </c>
      <c r="F200" s="95" t="s">
        <v>334</v>
      </c>
      <c r="G200" s="81">
        <v>5800</v>
      </c>
      <c r="H200" s="95" t="s">
        <v>334</v>
      </c>
      <c r="I200" s="81">
        <v>5800</v>
      </c>
      <c r="J200" s="20" t="s">
        <v>3</v>
      </c>
      <c r="K200" s="9" t="s">
        <v>335</v>
      </c>
    </row>
    <row r="201" spans="1:11" ht="46.5" x14ac:dyDescent="0.5">
      <c r="A201" s="10">
        <v>197</v>
      </c>
      <c r="B201" s="25" t="s">
        <v>336</v>
      </c>
      <c r="C201" s="58">
        <v>120000</v>
      </c>
      <c r="D201" s="26">
        <v>120000</v>
      </c>
      <c r="E201" s="25" t="s">
        <v>337</v>
      </c>
      <c r="F201" s="95" t="s">
        <v>338</v>
      </c>
      <c r="G201" s="81">
        <v>120000</v>
      </c>
      <c r="H201" s="95" t="s">
        <v>338</v>
      </c>
      <c r="I201" s="81">
        <v>120000</v>
      </c>
      <c r="J201" s="20" t="s">
        <v>3</v>
      </c>
      <c r="K201" s="9" t="s">
        <v>339</v>
      </c>
    </row>
    <row r="202" spans="1:11" x14ac:dyDescent="0.5">
      <c r="A202" s="10">
        <v>198</v>
      </c>
      <c r="B202" s="25" t="s">
        <v>340</v>
      </c>
      <c r="C202" s="30">
        <v>164212.9</v>
      </c>
      <c r="D202" s="27">
        <v>164212.9</v>
      </c>
      <c r="E202" s="25" t="s">
        <v>2</v>
      </c>
      <c r="F202" s="95" t="s">
        <v>341</v>
      </c>
      <c r="G202" s="24">
        <v>164212.9</v>
      </c>
      <c r="H202" s="95" t="s">
        <v>341</v>
      </c>
      <c r="I202" s="81">
        <v>164212.9</v>
      </c>
      <c r="J202" s="20" t="s">
        <v>3</v>
      </c>
      <c r="K202" s="9" t="s">
        <v>342</v>
      </c>
    </row>
    <row r="203" spans="1:11" ht="46.5" x14ac:dyDescent="0.5">
      <c r="A203" s="10">
        <v>199</v>
      </c>
      <c r="B203" s="25" t="s">
        <v>343</v>
      </c>
      <c r="C203" s="30">
        <v>34500</v>
      </c>
      <c r="D203" s="27">
        <v>34500</v>
      </c>
      <c r="E203" s="25" t="s">
        <v>2</v>
      </c>
      <c r="F203" s="95" t="s">
        <v>344</v>
      </c>
      <c r="G203" s="24">
        <v>34500</v>
      </c>
      <c r="H203" s="95" t="s">
        <v>344</v>
      </c>
      <c r="I203" s="81">
        <v>34500</v>
      </c>
      <c r="J203" s="20" t="s">
        <v>3</v>
      </c>
      <c r="K203" s="9" t="s">
        <v>345</v>
      </c>
    </row>
    <row r="204" spans="1:11" ht="46.5" x14ac:dyDescent="0.5">
      <c r="A204" s="10">
        <v>200</v>
      </c>
      <c r="B204" s="25" t="s">
        <v>346</v>
      </c>
      <c r="C204" s="30">
        <v>41088</v>
      </c>
      <c r="D204" s="27">
        <v>41088</v>
      </c>
      <c r="E204" s="25" t="s">
        <v>2</v>
      </c>
      <c r="F204" s="95" t="s">
        <v>347</v>
      </c>
      <c r="G204" s="24">
        <v>41088</v>
      </c>
      <c r="H204" s="95" t="s">
        <v>347</v>
      </c>
      <c r="I204" s="81">
        <v>41088</v>
      </c>
      <c r="J204" s="20" t="s">
        <v>3</v>
      </c>
      <c r="K204" s="9" t="s">
        <v>348</v>
      </c>
    </row>
    <row r="205" spans="1:11" x14ac:dyDescent="0.5">
      <c r="A205" s="10">
        <v>201</v>
      </c>
      <c r="B205" s="25" t="s">
        <v>349</v>
      </c>
      <c r="C205" s="30">
        <v>112029</v>
      </c>
      <c r="D205" s="27">
        <v>112029</v>
      </c>
      <c r="E205" s="25" t="s">
        <v>2</v>
      </c>
      <c r="F205" s="95" t="s">
        <v>350</v>
      </c>
      <c r="G205" s="24">
        <v>112029</v>
      </c>
      <c r="H205" s="95" t="s">
        <v>350</v>
      </c>
      <c r="I205" s="81">
        <v>112029</v>
      </c>
      <c r="J205" s="20" t="s">
        <v>3</v>
      </c>
      <c r="K205" s="9" t="s">
        <v>351</v>
      </c>
    </row>
    <row r="206" spans="1:11" x14ac:dyDescent="0.5">
      <c r="A206" s="10">
        <v>202</v>
      </c>
      <c r="B206" s="25" t="s">
        <v>352</v>
      </c>
      <c r="C206" s="30">
        <v>59000</v>
      </c>
      <c r="D206" s="27">
        <v>59000</v>
      </c>
      <c r="E206" s="25" t="s">
        <v>2</v>
      </c>
      <c r="F206" s="95" t="s">
        <v>353</v>
      </c>
      <c r="G206" s="24">
        <v>59000</v>
      </c>
      <c r="H206" s="95" t="s">
        <v>353</v>
      </c>
      <c r="I206" s="81">
        <v>59000</v>
      </c>
      <c r="J206" s="20" t="s">
        <v>3</v>
      </c>
      <c r="K206" s="9" t="s">
        <v>354</v>
      </c>
    </row>
    <row r="207" spans="1:11" ht="46.5" x14ac:dyDescent="0.5">
      <c r="A207" s="10">
        <v>203</v>
      </c>
      <c r="B207" s="25" t="s">
        <v>355</v>
      </c>
      <c r="C207" s="30">
        <v>160500</v>
      </c>
      <c r="D207" s="27">
        <v>160500</v>
      </c>
      <c r="E207" s="25" t="s">
        <v>2</v>
      </c>
      <c r="F207" s="95" t="s">
        <v>356</v>
      </c>
      <c r="G207" s="24">
        <v>160500</v>
      </c>
      <c r="H207" s="95" t="s">
        <v>356</v>
      </c>
      <c r="I207" s="81">
        <v>160500</v>
      </c>
      <c r="J207" s="20" t="s">
        <v>3</v>
      </c>
      <c r="K207" s="9" t="s">
        <v>357</v>
      </c>
    </row>
    <row r="208" spans="1:11" x14ac:dyDescent="0.5">
      <c r="A208" s="10">
        <v>204</v>
      </c>
      <c r="B208" s="25" t="s">
        <v>358</v>
      </c>
      <c r="C208" s="30">
        <v>6000</v>
      </c>
      <c r="D208" s="27">
        <v>6000</v>
      </c>
      <c r="E208" s="25" t="s">
        <v>2</v>
      </c>
      <c r="F208" s="95" t="s">
        <v>359</v>
      </c>
      <c r="G208" s="24">
        <v>6000</v>
      </c>
      <c r="H208" s="95" t="s">
        <v>359</v>
      </c>
      <c r="I208" s="81">
        <v>6000</v>
      </c>
      <c r="J208" s="20" t="s">
        <v>3</v>
      </c>
      <c r="K208" s="9" t="s">
        <v>360</v>
      </c>
    </row>
    <row r="209" spans="1:11" x14ac:dyDescent="0.5">
      <c r="A209" s="10">
        <v>205</v>
      </c>
      <c r="B209" s="25" t="s">
        <v>361</v>
      </c>
      <c r="C209" s="30">
        <v>13268</v>
      </c>
      <c r="D209" s="27">
        <v>13268</v>
      </c>
      <c r="E209" s="25" t="s">
        <v>2</v>
      </c>
      <c r="F209" s="95" t="s">
        <v>362</v>
      </c>
      <c r="G209" s="24">
        <v>13268</v>
      </c>
      <c r="H209" s="95" t="s">
        <v>362</v>
      </c>
      <c r="I209" s="81">
        <v>13268</v>
      </c>
      <c r="J209" s="20" t="s">
        <v>3</v>
      </c>
      <c r="K209" s="9" t="s">
        <v>363</v>
      </c>
    </row>
    <row r="210" spans="1:11" ht="46.5" x14ac:dyDescent="0.5">
      <c r="A210" s="10">
        <v>206</v>
      </c>
      <c r="B210" s="25" t="s">
        <v>364</v>
      </c>
      <c r="C210" s="30">
        <v>28000</v>
      </c>
      <c r="D210" s="27">
        <v>28000</v>
      </c>
      <c r="E210" s="25" t="s">
        <v>2</v>
      </c>
      <c r="F210" s="25" t="s">
        <v>365</v>
      </c>
      <c r="G210" s="24">
        <v>28000</v>
      </c>
      <c r="H210" s="25" t="s">
        <v>365</v>
      </c>
      <c r="I210" s="81">
        <v>28000</v>
      </c>
      <c r="J210" s="20" t="s">
        <v>3</v>
      </c>
      <c r="K210" s="9" t="s">
        <v>366</v>
      </c>
    </row>
    <row r="211" spans="1:11" x14ac:dyDescent="0.5">
      <c r="A211" s="10">
        <v>207</v>
      </c>
      <c r="B211" s="25" t="s">
        <v>367</v>
      </c>
      <c r="C211" s="30">
        <v>19217.41</v>
      </c>
      <c r="D211" s="27">
        <v>19217.41</v>
      </c>
      <c r="E211" s="25" t="s">
        <v>2</v>
      </c>
      <c r="F211" s="25" t="s">
        <v>35</v>
      </c>
      <c r="G211" s="24">
        <v>19217.41</v>
      </c>
      <c r="H211" s="25" t="s">
        <v>35</v>
      </c>
      <c r="I211" s="81">
        <v>19217.41</v>
      </c>
      <c r="J211" s="20" t="s">
        <v>3</v>
      </c>
      <c r="K211" s="9" t="s">
        <v>368</v>
      </c>
    </row>
    <row r="212" spans="1:11" x14ac:dyDescent="0.5">
      <c r="A212" s="10">
        <v>208</v>
      </c>
      <c r="B212" s="25" t="s">
        <v>369</v>
      </c>
      <c r="C212" s="30">
        <v>167360</v>
      </c>
      <c r="D212" s="27">
        <v>167360</v>
      </c>
      <c r="E212" s="25" t="s">
        <v>2</v>
      </c>
      <c r="F212" s="25" t="s">
        <v>370</v>
      </c>
      <c r="G212" s="24">
        <v>167360</v>
      </c>
      <c r="H212" s="25" t="s">
        <v>370</v>
      </c>
      <c r="I212" s="81">
        <v>167360</v>
      </c>
      <c r="J212" s="20" t="s">
        <v>3</v>
      </c>
      <c r="K212" s="9" t="s">
        <v>371</v>
      </c>
    </row>
    <row r="213" spans="1:11" ht="46.5" x14ac:dyDescent="0.5">
      <c r="A213" s="10">
        <v>209</v>
      </c>
      <c r="B213" s="25" t="s">
        <v>372</v>
      </c>
      <c r="C213" s="30">
        <v>34450</v>
      </c>
      <c r="D213" s="27">
        <v>34450</v>
      </c>
      <c r="E213" s="25" t="s">
        <v>2</v>
      </c>
      <c r="F213" s="25" t="s">
        <v>373</v>
      </c>
      <c r="G213" s="24">
        <v>34450</v>
      </c>
      <c r="H213" s="25" t="s">
        <v>373</v>
      </c>
      <c r="I213" s="81">
        <v>34450</v>
      </c>
      <c r="J213" s="20" t="s">
        <v>3</v>
      </c>
      <c r="K213" s="9" t="s">
        <v>374</v>
      </c>
    </row>
    <row r="214" spans="1:11" ht="46.5" x14ac:dyDescent="0.5">
      <c r="A214" s="10">
        <v>210</v>
      </c>
      <c r="B214" s="25" t="s">
        <v>375</v>
      </c>
      <c r="C214" s="30">
        <v>28676</v>
      </c>
      <c r="D214" s="27">
        <v>28676</v>
      </c>
      <c r="E214" s="25" t="s">
        <v>2</v>
      </c>
      <c r="F214" s="25" t="s">
        <v>362</v>
      </c>
      <c r="G214" s="24">
        <v>28676</v>
      </c>
      <c r="H214" s="25" t="s">
        <v>362</v>
      </c>
      <c r="I214" s="81">
        <v>28676</v>
      </c>
      <c r="J214" s="20" t="s">
        <v>3</v>
      </c>
      <c r="K214" s="9" t="s">
        <v>376</v>
      </c>
    </row>
    <row r="215" spans="1:11" x14ac:dyDescent="0.5">
      <c r="A215" s="10">
        <v>211</v>
      </c>
      <c r="B215" s="25" t="s">
        <v>324</v>
      </c>
      <c r="C215" s="30">
        <v>580</v>
      </c>
      <c r="D215" s="27">
        <v>580</v>
      </c>
      <c r="E215" s="25" t="s">
        <v>2</v>
      </c>
      <c r="F215" s="25" t="s">
        <v>328</v>
      </c>
      <c r="G215" s="24">
        <v>580</v>
      </c>
      <c r="H215" s="25" t="s">
        <v>328</v>
      </c>
      <c r="I215" s="81">
        <v>580</v>
      </c>
      <c r="J215" s="20" t="s">
        <v>3</v>
      </c>
      <c r="K215" s="9" t="s">
        <v>377</v>
      </c>
    </row>
    <row r="216" spans="1:11" ht="69.75" x14ac:dyDescent="0.5">
      <c r="A216" s="10">
        <v>212</v>
      </c>
      <c r="B216" s="25" t="s">
        <v>378</v>
      </c>
      <c r="C216" s="30">
        <v>48000</v>
      </c>
      <c r="D216" s="27">
        <v>48000</v>
      </c>
      <c r="E216" s="25" t="s">
        <v>2</v>
      </c>
      <c r="F216" s="25" t="s">
        <v>379</v>
      </c>
      <c r="G216" s="24">
        <v>48000</v>
      </c>
      <c r="H216" s="25" t="s">
        <v>379</v>
      </c>
      <c r="I216" s="81">
        <v>48000</v>
      </c>
      <c r="J216" s="20" t="s">
        <v>3</v>
      </c>
      <c r="K216" s="9" t="s">
        <v>380</v>
      </c>
    </row>
    <row r="217" spans="1:11" x14ac:dyDescent="0.5">
      <c r="A217" s="10">
        <v>213</v>
      </c>
      <c r="B217" s="25" t="s">
        <v>381</v>
      </c>
      <c r="C217" s="30">
        <v>70200</v>
      </c>
      <c r="D217" s="27">
        <v>70200</v>
      </c>
      <c r="E217" s="25" t="s">
        <v>2</v>
      </c>
      <c r="F217" s="25" t="s">
        <v>382</v>
      </c>
      <c r="G217" s="24">
        <v>70200</v>
      </c>
      <c r="H217" s="25" t="s">
        <v>382</v>
      </c>
      <c r="I217" s="81">
        <v>70200</v>
      </c>
      <c r="J217" s="20" t="s">
        <v>3</v>
      </c>
      <c r="K217" s="28" t="s">
        <v>383</v>
      </c>
    </row>
    <row r="218" spans="1:11" x14ac:dyDescent="0.5">
      <c r="A218" s="10">
        <v>214</v>
      </c>
      <c r="B218" s="25" t="s">
        <v>384</v>
      </c>
      <c r="C218" s="30">
        <v>17000</v>
      </c>
      <c r="D218" s="27">
        <v>17000</v>
      </c>
      <c r="E218" s="25" t="s">
        <v>2</v>
      </c>
      <c r="F218" s="25" t="s">
        <v>385</v>
      </c>
      <c r="G218" s="24">
        <v>17000</v>
      </c>
      <c r="H218" s="25" t="s">
        <v>385</v>
      </c>
      <c r="I218" s="81">
        <v>17000</v>
      </c>
      <c r="J218" s="20" t="s">
        <v>3</v>
      </c>
      <c r="K218" s="28" t="s">
        <v>386</v>
      </c>
    </row>
    <row r="219" spans="1:11" x14ac:dyDescent="0.5">
      <c r="A219" s="10">
        <v>215</v>
      </c>
      <c r="B219" s="25" t="s">
        <v>387</v>
      </c>
      <c r="C219" s="30">
        <v>14300</v>
      </c>
      <c r="D219" s="27">
        <v>14300</v>
      </c>
      <c r="E219" s="25" t="s">
        <v>2</v>
      </c>
      <c r="F219" s="25" t="s">
        <v>388</v>
      </c>
      <c r="G219" s="24">
        <v>14300</v>
      </c>
      <c r="H219" s="25" t="s">
        <v>388</v>
      </c>
      <c r="I219" s="81">
        <v>14300</v>
      </c>
      <c r="J219" s="20" t="s">
        <v>3</v>
      </c>
      <c r="K219" s="28" t="s">
        <v>389</v>
      </c>
    </row>
    <row r="220" spans="1:11" x14ac:dyDescent="0.5">
      <c r="A220" s="10">
        <v>216</v>
      </c>
      <c r="B220" s="25" t="s">
        <v>390</v>
      </c>
      <c r="C220" s="30">
        <v>2872.95</v>
      </c>
      <c r="D220" s="27">
        <v>2872.95</v>
      </c>
      <c r="E220" s="25" t="s">
        <v>2</v>
      </c>
      <c r="F220" s="25" t="s">
        <v>334</v>
      </c>
      <c r="G220" s="24">
        <v>2872.95</v>
      </c>
      <c r="H220" s="25" t="s">
        <v>334</v>
      </c>
      <c r="I220" s="81">
        <v>2872.95</v>
      </c>
      <c r="J220" s="20" t="s">
        <v>3</v>
      </c>
      <c r="K220" s="9" t="s">
        <v>391</v>
      </c>
    </row>
    <row r="221" spans="1:11" ht="46.5" x14ac:dyDescent="0.5">
      <c r="A221" s="10">
        <v>217</v>
      </c>
      <c r="B221" s="25" t="s">
        <v>392</v>
      </c>
      <c r="C221" s="30">
        <v>1520</v>
      </c>
      <c r="D221" s="27">
        <v>1520</v>
      </c>
      <c r="E221" s="25" t="s">
        <v>2</v>
      </c>
      <c r="F221" s="25" t="s">
        <v>393</v>
      </c>
      <c r="G221" s="24">
        <v>1520</v>
      </c>
      <c r="H221" s="25" t="s">
        <v>393</v>
      </c>
      <c r="I221" s="81">
        <v>1520</v>
      </c>
      <c r="J221" s="20" t="s">
        <v>3</v>
      </c>
      <c r="K221" s="9" t="s">
        <v>394</v>
      </c>
    </row>
    <row r="222" spans="1:11" ht="46.5" x14ac:dyDescent="0.5">
      <c r="A222" s="10">
        <v>218</v>
      </c>
      <c r="B222" s="25" t="s">
        <v>395</v>
      </c>
      <c r="C222" s="30">
        <v>13790</v>
      </c>
      <c r="D222" s="27">
        <v>13790</v>
      </c>
      <c r="E222" s="25" t="s">
        <v>2</v>
      </c>
      <c r="F222" s="25" t="s">
        <v>393</v>
      </c>
      <c r="G222" s="24">
        <v>13790</v>
      </c>
      <c r="H222" s="25" t="s">
        <v>393</v>
      </c>
      <c r="I222" s="81">
        <v>13790</v>
      </c>
      <c r="J222" s="20" t="s">
        <v>3</v>
      </c>
      <c r="K222" s="9" t="s">
        <v>396</v>
      </c>
    </row>
    <row r="223" spans="1:11" x14ac:dyDescent="0.5">
      <c r="A223" s="10">
        <v>219</v>
      </c>
      <c r="B223" s="25" t="s">
        <v>397</v>
      </c>
      <c r="C223" s="30">
        <v>50636</v>
      </c>
      <c r="D223" s="27">
        <v>50636</v>
      </c>
      <c r="E223" s="25" t="s">
        <v>2</v>
      </c>
      <c r="F223" s="25" t="s">
        <v>398</v>
      </c>
      <c r="G223" s="24">
        <v>50636</v>
      </c>
      <c r="H223" s="25" t="s">
        <v>398</v>
      </c>
      <c r="I223" s="81">
        <v>50636</v>
      </c>
      <c r="J223" s="20" t="s">
        <v>3</v>
      </c>
      <c r="K223" s="9" t="s">
        <v>399</v>
      </c>
    </row>
    <row r="224" spans="1:11" x14ac:dyDescent="0.5">
      <c r="A224" s="10">
        <v>220</v>
      </c>
      <c r="B224" s="25" t="s">
        <v>400</v>
      </c>
      <c r="C224" s="30">
        <v>270000</v>
      </c>
      <c r="D224" s="27">
        <v>270000</v>
      </c>
      <c r="E224" s="25" t="s">
        <v>2</v>
      </c>
      <c r="F224" s="25" t="s">
        <v>401</v>
      </c>
      <c r="G224" s="24">
        <v>270000</v>
      </c>
      <c r="H224" s="25" t="s">
        <v>401</v>
      </c>
      <c r="I224" s="81">
        <v>270000</v>
      </c>
      <c r="J224" s="20" t="s">
        <v>3</v>
      </c>
      <c r="K224" s="9" t="s">
        <v>402</v>
      </c>
    </row>
    <row r="225" spans="1:11" ht="46.5" x14ac:dyDescent="0.5">
      <c r="A225" s="10">
        <v>221</v>
      </c>
      <c r="B225" s="25" t="s">
        <v>403</v>
      </c>
      <c r="C225" s="30">
        <v>86070</v>
      </c>
      <c r="D225" s="27">
        <v>86070</v>
      </c>
      <c r="E225" s="25" t="s">
        <v>2</v>
      </c>
      <c r="F225" s="25" t="s">
        <v>404</v>
      </c>
      <c r="G225" s="24">
        <v>86070</v>
      </c>
      <c r="H225" s="25" t="s">
        <v>404</v>
      </c>
      <c r="I225" s="81">
        <v>86070</v>
      </c>
      <c r="J225" s="20" t="s">
        <v>3</v>
      </c>
      <c r="K225" s="9" t="s">
        <v>405</v>
      </c>
    </row>
    <row r="226" spans="1:11" x14ac:dyDescent="0.5">
      <c r="A226" s="10">
        <v>222</v>
      </c>
      <c r="B226" s="25" t="s">
        <v>381</v>
      </c>
      <c r="C226" s="30">
        <v>6000</v>
      </c>
      <c r="D226" s="27">
        <v>6000</v>
      </c>
      <c r="E226" s="25" t="s">
        <v>2</v>
      </c>
      <c r="F226" s="25" t="s">
        <v>406</v>
      </c>
      <c r="G226" s="24">
        <v>6000</v>
      </c>
      <c r="H226" s="25" t="s">
        <v>406</v>
      </c>
      <c r="I226" s="81">
        <v>6000</v>
      </c>
      <c r="J226" s="20" t="s">
        <v>3</v>
      </c>
      <c r="K226" s="9" t="s">
        <v>407</v>
      </c>
    </row>
    <row r="227" spans="1:11" ht="46.5" x14ac:dyDescent="0.5">
      <c r="A227" s="10">
        <v>223</v>
      </c>
      <c r="B227" s="25" t="s">
        <v>408</v>
      </c>
      <c r="C227" s="30">
        <v>257900</v>
      </c>
      <c r="D227" s="27">
        <v>257900</v>
      </c>
      <c r="E227" s="25" t="s">
        <v>2</v>
      </c>
      <c r="F227" s="25" t="s">
        <v>409</v>
      </c>
      <c r="G227" s="24">
        <v>257900</v>
      </c>
      <c r="H227" s="25" t="s">
        <v>422</v>
      </c>
      <c r="I227" s="81">
        <v>257900</v>
      </c>
      <c r="J227" s="20" t="s">
        <v>3</v>
      </c>
      <c r="K227" s="9" t="s">
        <v>410</v>
      </c>
    </row>
    <row r="228" spans="1:11" ht="46.5" x14ac:dyDescent="0.5">
      <c r="A228" s="10">
        <v>224</v>
      </c>
      <c r="B228" s="25" t="s">
        <v>411</v>
      </c>
      <c r="C228" s="30">
        <v>36113</v>
      </c>
      <c r="D228" s="27">
        <v>36113</v>
      </c>
      <c r="E228" s="25" t="s">
        <v>2</v>
      </c>
      <c r="F228" s="25" t="s">
        <v>412</v>
      </c>
      <c r="G228" s="24">
        <v>36113</v>
      </c>
      <c r="H228" s="25" t="s">
        <v>412</v>
      </c>
      <c r="I228" s="81">
        <v>36113</v>
      </c>
      <c r="J228" s="20" t="s">
        <v>3</v>
      </c>
      <c r="K228" s="9" t="s">
        <v>413</v>
      </c>
    </row>
    <row r="229" spans="1:11" ht="46.5" x14ac:dyDescent="0.5">
      <c r="A229" s="10">
        <v>225</v>
      </c>
      <c r="B229" s="25" t="s">
        <v>384</v>
      </c>
      <c r="C229" s="30">
        <v>550</v>
      </c>
      <c r="D229" s="27">
        <v>550</v>
      </c>
      <c r="E229" s="25" t="s">
        <v>2</v>
      </c>
      <c r="F229" s="25" t="s">
        <v>23</v>
      </c>
      <c r="G229" s="24">
        <v>550</v>
      </c>
      <c r="H229" s="25" t="s">
        <v>23</v>
      </c>
      <c r="I229" s="81">
        <v>550</v>
      </c>
      <c r="J229" s="20" t="s">
        <v>3</v>
      </c>
      <c r="K229" s="9" t="s">
        <v>414</v>
      </c>
    </row>
    <row r="230" spans="1:11" ht="46.5" x14ac:dyDescent="0.5">
      <c r="A230" s="10">
        <v>226</v>
      </c>
      <c r="B230" s="25" t="s">
        <v>390</v>
      </c>
      <c r="C230" s="30">
        <v>6700</v>
      </c>
      <c r="D230" s="27">
        <v>6700</v>
      </c>
      <c r="E230" s="25" t="s">
        <v>2</v>
      </c>
      <c r="F230" s="25" t="s">
        <v>334</v>
      </c>
      <c r="G230" s="24">
        <v>6700</v>
      </c>
      <c r="H230" s="25" t="s">
        <v>334</v>
      </c>
      <c r="I230" s="81">
        <v>6700</v>
      </c>
      <c r="J230" s="20" t="s">
        <v>3</v>
      </c>
      <c r="K230" s="9" t="s">
        <v>415</v>
      </c>
    </row>
    <row r="231" spans="1:11" ht="46.5" x14ac:dyDescent="0.5">
      <c r="A231" s="10">
        <v>227</v>
      </c>
      <c r="B231" s="25" t="s">
        <v>416</v>
      </c>
      <c r="C231" s="30">
        <v>6060</v>
      </c>
      <c r="D231" s="27">
        <v>6060</v>
      </c>
      <c r="E231" s="25" t="s">
        <v>2</v>
      </c>
      <c r="F231" s="25" t="s">
        <v>417</v>
      </c>
      <c r="G231" s="24">
        <v>6060</v>
      </c>
      <c r="H231" s="25" t="s">
        <v>417</v>
      </c>
      <c r="I231" s="81">
        <v>6060</v>
      </c>
      <c r="J231" s="20" t="s">
        <v>3</v>
      </c>
      <c r="K231" s="9" t="s">
        <v>418</v>
      </c>
    </row>
    <row r="232" spans="1:11" ht="46.5" x14ac:dyDescent="0.5">
      <c r="A232" s="10">
        <v>228</v>
      </c>
      <c r="B232" s="25" t="s">
        <v>419</v>
      </c>
      <c r="C232" s="30">
        <v>79202</v>
      </c>
      <c r="D232" s="27">
        <v>79202</v>
      </c>
      <c r="E232" s="25" t="s">
        <v>2</v>
      </c>
      <c r="F232" s="25" t="s">
        <v>88</v>
      </c>
      <c r="G232" s="24">
        <v>79202</v>
      </c>
      <c r="H232" s="25" t="s">
        <v>88</v>
      </c>
      <c r="I232" s="81">
        <v>79202</v>
      </c>
      <c r="J232" s="20" t="s">
        <v>3</v>
      </c>
      <c r="K232" s="9" t="s">
        <v>420</v>
      </c>
    </row>
    <row r="233" spans="1:11" ht="46.5" x14ac:dyDescent="0.5">
      <c r="A233" s="10">
        <v>229</v>
      </c>
      <c r="B233" s="25" t="s">
        <v>421</v>
      </c>
      <c r="C233" s="30">
        <v>338360</v>
      </c>
      <c r="D233" s="27">
        <v>338360</v>
      </c>
      <c r="E233" s="25" t="s">
        <v>2</v>
      </c>
      <c r="F233" s="25" t="s">
        <v>422</v>
      </c>
      <c r="G233" s="24">
        <v>338360</v>
      </c>
      <c r="H233" s="25" t="s">
        <v>422</v>
      </c>
      <c r="I233" s="81">
        <v>338360</v>
      </c>
      <c r="J233" s="20" t="s">
        <v>3</v>
      </c>
      <c r="K233" s="9" t="s">
        <v>423</v>
      </c>
    </row>
    <row r="234" spans="1:11" ht="46.5" x14ac:dyDescent="0.5">
      <c r="A234" s="10">
        <v>230</v>
      </c>
      <c r="B234" s="79" t="s">
        <v>424</v>
      </c>
      <c r="C234" s="96">
        <v>3900000</v>
      </c>
      <c r="D234" s="97">
        <v>3945300</v>
      </c>
      <c r="E234" s="25" t="s">
        <v>40</v>
      </c>
      <c r="F234" s="79" t="s">
        <v>425</v>
      </c>
      <c r="G234" s="97">
        <v>3850930</v>
      </c>
      <c r="H234" s="79" t="s">
        <v>425</v>
      </c>
      <c r="I234" s="98">
        <v>3850930</v>
      </c>
      <c r="J234" s="20" t="s">
        <v>3</v>
      </c>
      <c r="K234" s="9" t="s">
        <v>426</v>
      </c>
    </row>
    <row r="235" spans="1:11" x14ac:dyDescent="0.5">
      <c r="A235" s="10">
        <v>231</v>
      </c>
      <c r="B235" s="79" t="s">
        <v>427</v>
      </c>
      <c r="C235" s="96">
        <v>3000000</v>
      </c>
      <c r="D235" s="97">
        <v>3276666.67</v>
      </c>
      <c r="E235" s="25" t="s">
        <v>40</v>
      </c>
      <c r="F235" s="79" t="s">
        <v>428</v>
      </c>
      <c r="G235" s="97">
        <v>2968000</v>
      </c>
      <c r="H235" s="79" t="s">
        <v>428</v>
      </c>
      <c r="I235" s="98">
        <v>2968000</v>
      </c>
      <c r="J235" s="20" t="s">
        <v>3</v>
      </c>
      <c r="K235" s="9" t="s">
        <v>429</v>
      </c>
    </row>
    <row r="236" spans="1:11" x14ac:dyDescent="0.5">
      <c r="A236" s="10">
        <v>232</v>
      </c>
      <c r="B236" s="79" t="s">
        <v>430</v>
      </c>
      <c r="C236" s="96">
        <v>835200</v>
      </c>
      <c r="D236" s="97">
        <v>849356.67</v>
      </c>
      <c r="E236" s="25" t="s">
        <v>40</v>
      </c>
      <c r="F236" s="79" t="s">
        <v>431</v>
      </c>
      <c r="G236" s="97">
        <v>828000</v>
      </c>
      <c r="H236" s="79" t="s">
        <v>431</v>
      </c>
      <c r="I236" s="98">
        <v>828000</v>
      </c>
      <c r="J236" s="20" t="s">
        <v>3</v>
      </c>
      <c r="K236" s="9" t="s">
        <v>432</v>
      </c>
    </row>
    <row r="237" spans="1:11" x14ac:dyDescent="0.5">
      <c r="A237" s="10">
        <v>233</v>
      </c>
      <c r="B237" s="79" t="s">
        <v>1866</v>
      </c>
      <c r="C237" s="96">
        <v>950200</v>
      </c>
      <c r="D237" s="97">
        <v>964353.3</v>
      </c>
      <c r="E237" s="25" t="s">
        <v>40</v>
      </c>
      <c r="F237" s="79" t="s">
        <v>431</v>
      </c>
      <c r="G237" s="97">
        <v>944000</v>
      </c>
      <c r="H237" s="79" t="s">
        <v>431</v>
      </c>
      <c r="I237" s="98">
        <v>944000</v>
      </c>
      <c r="J237" s="20" t="s">
        <v>3</v>
      </c>
      <c r="K237" s="9" t="s">
        <v>433</v>
      </c>
    </row>
    <row r="238" spans="1:11" ht="46.5" x14ac:dyDescent="0.5">
      <c r="A238" s="10">
        <v>234</v>
      </c>
      <c r="B238" s="79" t="s">
        <v>434</v>
      </c>
      <c r="C238" s="96">
        <v>1473400</v>
      </c>
      <c r="D238" s="97">
        <v>1538866.67</v>
      </c>
      <c r="E238" s="25" t="s">
        <v>40</v>
      </c>
      <c r="F238" s="79" t="s">
        <v>435</v>
      </c>
      <c r="G238" s="97">
        <v>1458600</v>
      </c>
      <c r="H238" s="79" t="s">
        <v>435</v>
      </c>
      <c r="I238" s="98">
        <v>1458600</v>
      </c>
      <c r="J238" s="20" t="s">
        <v>3</v>
      </c>
      <c r="K238" s="9" t="s">
        <v>436</v>
      </c>
    </row>
    <row r="239" spans="1:11" ht="69.75" x14ac:dyDescent="0.5">
      <c r="A239" s="10">
        <v>235</v>
      </c>
      <c r="B239" s="79" t="s">
        <v>437</v>
      </c>
      <c r="C239" s="99">
        <v>5130700</v>
      </c>
      <c r="D239" s="98">
        <v>5323266.76</v>
      </c>
      <c r="E239" s="25" t="s">
        <v>40</v>
      </c>
      <c r="F239" s="79" t="s">
        <v>438</v>
      </c>
      <c r="G239" s="98">
        <v>5077150</v>
      </c>
      <c r="H239" s="79" t="s">
        <v>438</v>
      </c>
      <c r="I239" s="98">
        <v>5077150</v>
      </c>
      <c r="J239" s="9" t="s">
        <v>3</v>
      </c>
      <c r="K239" s="9" t="s">
        <v>439</v>
      </c>
    </row>
    <row r="240" spans="1:11" ht="46.5" x14ac:dyDescent="0.5">
      <c r="A240" s="10">
        <v>236</v>
      </c>
      <c r="B240" s="79" t="s">
        <v>1853</v>
      </c>
      <c r="C240" s="99">
        <v>2777000</v>
      </c>
      <c r="D240" s="98">
        <v>2922780</v>
      </c>
      <c r="E240" s="25" t="s">
        <v>40</v>
      </c>
      <c r="F240" s="79" t="s">
        <v>440</v>
      </c>
      <c r="G240" s="98">
        <v>2762000</v>
      </c>
      <c r="H240" s="79" t="s">
        <v>440</v>
      </c>
      <c r="I240" s="98">
        <v>2762000</v>
      </c>
      <c r="J240" s="9" t="s">
        <v>3</v>
      </c>
      <c r="K240" s="9" t="s">
        <v>441</v>
      </c>
    </row>
    <row r="241" spans="1:11" ht="46.5" x14ac:dyDescent="0.5">
      <c r="A241" s="10">
        <v>237</v>
      </c>
      <c r="B241" s="79" t="s">
        <v>442</v>
      </c>
      <c r="C241" s="99">
        <v>4800000</v>
      </c>
      <c r="D241" s="98">
        <v>5000000</v>
      </c>
      <c r="E241" s="25" t="s">
        <v>40</v>
      </c>
      <c r="F241" s="79" t="s">
        <v>443</v>
      </c>
      <c r="G241" s="98">
        <v>4798000</v>
      </c>
      <c r="H241" s="79" t="s">
        <v>443</v>
      </c>
      <c r="I241" s="98">
        <v>4798000</v>
      </c>
      <c r="J241" s="9" t="s">
        <v>3</v>
      </c>
      <c r="K241" s="9" t="s">
        <v>444</v>
      </c>
    </row>
    <row r="242" spans="1:11" ht="46.5" x14ac:dyDescent="0.5">
      <c r="A242" s="10">
        <v>238</v>
      </c>
      <c r="B242" s="79" t="s">
        <v>445</v>
      </c>
      <c r="C242" s="96">
        <v>4580000</v>
      </c>
      <c r="D242" s="97">
        <v>4594280</v>
      </c>
      <c r="E242" s="25" t="s">
        <v>40</v>
      </c>
      <c r="F242" s="79" t="s">
        <v>446</v>
      </c>
      <c r="G242" s="97">
        <v>4579500</v>
      </c>
      <c r="H242" s="79" t="s">
        <v>446</v>
      </c>
      <c r="I242" s="98">
        <v>4579500</v>
      </c>
      <c r="J242" s="20" t="s">
        <v>3</v>
      </c>
      <c r="K242" s="9" t="s">
        <v>447</v>
      </c>
    </row>
    <row r="243" spans="1:11" ht="46.5" x14ac:dyDescent="0.5">
      <c r="A243" s="10">
        <v>239</v>
      </c>
      <c r="B243" s="74" t="s">
        <v>448</v>
      </c>
      <c r="C243" s="96">
        <v>3000000</v>
      </c>
      <c r="D243" s="97">
        <v>3066000</v>
      </c>
      <c r="E243" s="25" t="s">
        <v>40</v>
      </c>
      <c r="F243" s="79" t="s">
        <v>446</v>
      </c>
      <c r="G243" s="97">
        <v>2996500</v>
      </c>
      <c r="H243" s="79" t="s">
        <v>446</v>
      </c>
      <c r="I243" s="98">
        <v>2996500</v>
      </c>
      <c r="J243" s="20" t="s">
        <v>3</v>
      </c>
      <c r="K243" s="9" t="s">
        <v>449</v>
      </c>
    </row>
    <row r="244" spans="1:11" ht="46.5" x14ac:dyDescent="0.5">
      <c r="A244" s="10">
        <v>240</v>
      </c>
      <c r="B244" s="74" t="s">
        <v>450</v>
      </c>
      <c r="C244" s="96">
        <v>80000</v>
      </c>
      <c r="D244" s="97">
        <v>80000</v>
      </c>
      <c r="E244" s="25" t="s">
        <v>2</v>
      </c>
      <c r="F244" s="79" t="s">
        <v>451</v>
      </c>
      <c r="G244" s="97">
        <v>80000</v>
      </c>
      <c r="H244" s="79" t="s">
        <v>451</v>
      </c>
      <c r="I244" s="98">
        <v>80000</v>
      </c>
      <c r="J244" s="20" t="s">
        <v>3</v>
      </c>
      <c r="K244" s="9" t="s">
        <v>452</v>
      </c>
    </row>
    <row r="245" spans="1:11" ht="46.5" x14ac:dyDescent="0.5">
      <c r="A245" s="10">
        <v>241</v>
      </c>
      <c r="B245" s="74" t="s">
        <v>453</v>
      </c>
      <c r="C245" s="96">
        <v>83600</v>
      </c>
      <c r="D245" s="97">
        <v>83600</v>
      </c>
      <c r="E245" s="25" t="s">
        <v>2</v>
      </c>
      <c r="F245" s="79" t="s">
        <v>454</v>
      </c>
      <c r="G245" s="97">
        <v>83600</v>
      </c>
      <c r="H245" s="79" t="s">
        <v>454</v>
      </c>
      <c r="I245" s="98">
        <v>83600</v>
      </c>
      <c r="J245" s="20" t="s">
        <v>3</v>
      </c>
      <c r="K245" s="9" t="s">
        <v>455</v>
      </c>
    </row>
    <row r="246" spans="1:11" ht="46.5" x14ac:dyDescent="0.5">
      <c r="A246" s="10">
        <v>242</v>
      </c>
      <c r="B246" s="74" t="s">
        <v>456</v>
      </c>
      <c r="C246" s="58">
        <v>89000</v>
      </c>
      <c r="D246" s="26">
        <v>89000</v>
      </c>
      <c r="E246" s="25" t="s">
        <v>2</v>
      </c>
      <c r="F246" s="79" t="s">
        <v>331</v>
      </c>
      <c r="G246" s="26">
        <v>89000</v>
      </c>
      <c r="H246" s="79" t="s">
        <v>331</v>
      </c>
      <c r="I246" s="26">
        <v>89000</v>
      </c>
      <c r="J246" s="20" t="s">
        <v>3</v>
      </c>
      <c r="K246" s="9" t="s">
        <v>457</v>
      </c>
    </row>
    <row r="247" spans="1:11" ht="46.5" x14ac:dyDescent="0.5">
      <c r="A247" s="10">
        <v>243</v>
      </c>
      <c r="B247" s="74" t="s">
        <v>458</v>
      </c>
      <c r="C247" s="58">
        <v>32000</v>
      </c>
      <c r="D247" s="26">
        <v>32000</v>
      </c>
      <c r="E247" s="25" t="s">
        <v>2</v>
      </c>
      <c r="F247" s="79" t="s">
        <v>331</v>
      </c>
      <c r="G247" s="26">
        <v>32000</v>
      </c>
      <c r="H247" s="79" t="s">
        <v>331</v>
      </c>
      <c r="I247" s="26">
        <v>32000</v>
      </c>
      <c r="J247" s="20" t="s">
        <v>3</v>
      </c>
      <c r="K247" s="9" t="s">
        <v>459</v>
      </c>
    </row>
    <row r="248" spans="1:11" ht="46.5" x14ac:dyDescent="0.5">
      <c r="A248" s="10">
        <v>244</v>
      </c>
      <c r="B248" s="74" t="s">
        <v>460</v>
      </c>
      <c r="C248" s="30">
        <v>64500</v>
      </c>
      <c r="D248" s="27">
        <v>64500</v>
      </c>
      <c r="E248" s="25" t="s">
        <v>2</v>
      </c>
      <c r="F248" s="79" t="s">
        <v>461</v>
      </c>
      <c r="G248" s="27">
        <v>64500</v>
      </c>
      <c r="H248" s="79" t="s">
        <v>461</v>
      </c>
      <c r="I248" s="26">
        <v>64500</v>
      </c>
      <c r="J248" s="20" t="s">
        <v>3</v>
      </c>
      <c r="K248" s="9" t="s">
        <v>462</v>
      </c>
    </row>
    <row r="249" spans="1:11" x14ac:dyDescent="0.5">
      <c r="A249" s="10">
        <v>245</v>
      </c>
      <c r="B249" s="79" t="s">
        <v>463</v>
      </c>
      <c r="C249" s="96">
        <v>3850</v>
      </c>
      <c r="D249" s="97">
        <v>3850</v>
      </c>
      <c r="E249" s="25" t="s">
        <v>2</v>
      </c>
      <c r="F249" s="79" t="s">
        <v>464</v>
      </c>
      <c r="G249" s="97">
        <v>3850</v>
      </c>
      <c r="H249" s="79" t="s">
        <v>464</v>
      </c>
      <c r="I249" s="98">
        <v>3850</v>
      </c>
      <c r="J249" s="20" t="s">
        <v>3</v>
      </c>
      <c r="K249" s="9" t="s">
        <v>465</v>
      </c>
    </row>
    <row r="250" spans="1:11" ht="46.5" x14ac:dyDescent="0.5">
      <c r="A250" s="10">
        <v>246</v>
      </c>
      <c r="B250" s="79" t="s">
        <v>466</v>
      </c>
      <c r="C250" s="96">
        <v>150000</v>
      </c>
      <c r="D250" s="97">
        <v>150000</v>
      </c>
      <c r="E250" s="25" t="s">
        <v>2</v>
      </c>
      <c r="F250" s="79" t="s">
        <v>467</v>
      </c>
      <c r="G250" s="97">
        <v>150000</v>
      </c>
      <c r="H250" s="79" t="s">
        <v>467</v>
      </c>
      <c r="I250" s="98">
        <v>150000</v>
      </c>
      <c r="J250" s="20" t="s">
        <v>3</v>
      </c>
      <c r="K250" s="9" t="s">
        <v>468</v>
      </c>
    </row>
    <row r="251" spans="1:11" x14ac:dyDescent="0.5">
      <c r="A251" s="10">
        <v>247</v>
      </c>
      <c r="B251" s="79" t="s">
        <v>469</v>
      </c>
      <c r="C251" s="96">
        <v>11887</v>
      </c>
      <c r="D251" s="97">
        <v>11887</v>
      </c>
      <c r="E251" s="25" t="s">
        <v>2</v>
      </c>
      <c r="F251" s="79" t="s">
        <v>464</v>
      </c>
      <c r="G251" s="97">
        <v>11887</v>
      </c>
      <c r="H251" s="79" t="s">
        <v>464</v>
      </c>
      <c r="I251" s="98">
        <v>11887</v>
      </c>
      <c r="J251" s="20" t="s">
        <v>3</v>
      </c>
      <c r="K251" s="9" t="s">
        <v>470</v>
      </c>
    </row>
    <row r="252" spans="1:11" x14ac:dyDescent="0.5">
      <c r="A252" s="10">
        <v>248</v>
      </c>
      <c r="B252" s="79" t="s">
        <v>466</v>
      </c>
      <c r="C252" s="96">
        <v>2500</v>
      </c>
      <c r="D252" s="97">
        <v>2500</v>
      </c>
      <c r="E252" s="25" t="s">
        <v>2</v>
      </c>
      <c r="F252" s="79" t="s">
        <v>471</v>
      </c>
      <c r="G252" s="97">
        <v>2500</v>
      </c>
      <c r="H252" s="79" t="s">
        <v>471</v>
      </c>
      <c r="I252" s="98">
        <v>2500</v>
      </c>
      <c r="J252" s="20" t="s">
        <v>3</v>
      </c>
      <c r="K252" s="9" t="s">
        <v>472</v>
      </c>
    </row>
    <row r="253" spans="1:11" ht="46.5" x14ac:dyDescent="0.5">
      <c r="A253" s="10">
        <v>249</v>
      </c>
      <c r="B253" s="79" t="s">
        <v>473</v>
      </c>
      <c r="C253" s="100">
        <v>85000</v>
      </c>
      <c r="D253" s="101">
        <v>85000</v>
      </c>
      <c r="E253" s="25" t="s">
        <v>2</v>
      </c>
      <c r="F253" s="95" t="s">
        <v>322</v>
      </c>
      <c r="G253" s="102">
        <v>85000</v>
      </c>
      <c r="H253" s="95" t="s">
        <v>322</v>
      </c>
      <c r="I253" s="102">
        <v>85000</v>
      </c>
      <c r="J253" s="20" t="s">
        <v>3</v>
      </c>
      <c r="K253" s="9" t="s">
        <v>474</v>
      </c>
    </row>
    <row r="254" spans="1:11" x14ac:dyDescent="0.5">
      <c r="A254" s="10">
        <v>250</v>
      </c>
      <c r="B254" s="79" t="s">
        <v>475</v>
      </c>
      <c r="C254" s="96">
        <v>24000</v>
      </c>
      <c r="D254" s="97">
        <v>24000</v>
      </c>
      <c r="E254" s="25" t="s">
        <v>2</v>
      </c>
      <c r="F254" s="79" t="s">
        <v>382</v>
      </c>
      <c r="G254" s="97">
        <v>24000</v>
      </c>
      <c r="H254" s="79" t="s">
        <v>382</v>
      </c>
      <c r="I254" s="98">
        <v>24000</v>
      </c>
      <c r="J254" s="20" t="s">
        <v>3</v>
      </c>
      <c r="K254" s="9" t="s">
        <v>476</v>
      </c>
    </row>
    <row r="255" spans="1:11" ht="46.5" x14ac:dyDescent="0.5">
      <c r="A255" s="10">
        <v>251</v>
      </c>
      <c r="B255" s="79" t="s">
        <v>477</v>
      </c>
      <c r="C255" s="96">
        <v>8000</v>
      </c>
      <c r="D255" s="97">
        <v>8000</v>
      </c>
      <c r="E255" s="25" t="s">
        <v>2</v>
      </c>
      <c r="F255" s="79" t="s">
        <v>478</v>
      </c>
      <c r="G255" s="97">
        <v>8000</v>
      </c>
      <c r="H255" s="79" t="s">
        <v>478</v>
      </c>
      <c r="I255" s="98">
        <v>8000</v>
      </c>
      <c r="J255" s="20" t="s">
        <v>3</v>
      </c>
      <c r="K255" s="9" t="s">
        <v>479</v>
      </c>
    </row>
    <row r="256" spans="1:11" ht="46.5" x14ac:dyDescent="0.5">
      <c r="A256" s="10">
        <v>252</v>
      </c>
      <c r="B256" s="79" t="s">
        <v>480</v>
      </c>
      <c r="C256" s="96">
        <v>6800</v>
      </c>
      <c r="D256" s="97">
        <v>6800</v>
      </c>
      <c r="E256" s="25" t="s">
        <v>2</v>
      </c>
      <c r="F256" s="79" t="s">
        <v>478</v>
      </c>
      <c r="G256" s="97">
        <v>6800</v>
      </c>
      <c r="H256" s="79" t="s">
        <v>478</v>
      </c>
      <c r="I256" s="98">
        <v>6800</v>
      </c>
      <c r="J256" s="20" t="s">
        <v>3</v>
      </c>
      <c r="K256" s="9" t="s">
        <v>481</v>
      </c>
    </row>
    <row r="257" spans="1:11" ht="46.5" x14ac:dyDescent="0.5">
      <c r="A257" s="10">
        <v>253</v>
      </c>
      <c r="B257" s="79" t="s">
        <v>482</v>
      </c>
      <c r="C257" s="96">
        <v>5200</v>
      </c>
      <c r="D257" s="97">
        <v>5200</v>
      </c>
      <c r="E257" s="25" t="s">
        <v>2</v>
      </c>
      <c r="F257" s="79" t="s">
        <v>478</v>
      </c>
      <c r="G257" s="97">
        <v>5200</v>
      </c>
      <c r="H257" s="79" t="s">
        <v>478</v>
      </c>
      <c r="I257" s="98">
        <v>5200</v>
      </c>
      <c r="J257" s="20" t="s">
        <v>3</v>
      </c>
      <c r="K257" s="9" t="s">
        <v>483</v>
      </c>
    </row>
    <row r="258" spans="1:11" ht="46.5" x14ac:dyDescent="0.5">
      <c r="A258" s="10">
        <v>254</v>
      </c>
      <c r="B258" s="79" t="s">
        <v>484</v>
      </c>
      <c r="C258" s="96">
        <v>29553</v>
      </c>
      <c r="D258" s="97">
        <v>29553</v>
      </c>
      <c r="E258" s="25" t="s">
        <v>2</v>
      </c>
      <c r="F258" s="79" t="s">
        <v>485</v>
      </c>
      <c r="G258" s="97">
        <v>29553</v>
      </c>
      <c r="H258" s="79" t="s">
        <v>485</v>
      </c>
      <c r="I258" s="98">
        <v>29553</v>
      </c>
      <c r="J258" s="20" t="s">
        <v>3</v>
      </c>
      <c r="K258" s="9" t="s">
        <v>486</v>
      </c>
    </row>
    <row r="259" spans="1:11" ht="46.5" x14ac:dyDescent="0.5">
      <c r="A259" s="10">
        <v>255</v>
      </c>
      <c r="B259" s="79" t="s">
        <v>487</v>
      </c>
      <c r="C259" s="96">
        <v>11700</v>
      </c>
      <c r="D259" s="97">
        <v>11700</v>
      </c>
      <c r="E259" s="25" t="s">
        <v>2</v>
      </c>
      <c r="F259" s="79" t="s">
        <v>488</v>
      </c>
      <c r="G259" s="97">
        <v>11700</v>
      </c>
      <c r="H259" s="79" t="s">
        <v>488</v>
      </c>
      <c r="I259" s="98">
        <v>11700</v>
      </c>
      <c r="J259" s="20" t="s">
        <v>3</v>
      </c>
      <c r="K259" s="9" t="s">
        <v>489</v>
      </c>
    </row>
    <row r="260" spans="1:11" x14ac:dyDescent="0.5">
      <c r="A260" s="10">
        <v>256</v>
      </c>
      <c r="B260" s="25" t="s">
        <v>490</v>
      </c>
      <c r="C260" s="30">
        <v>91725</v>
      </c>
      <c r="D260" s="27">
        <v>91725</v>
      </c>
      <c r="E260" s="25" t="s">
        <v>2</v>
      </c>
      <c r="F260" s="79" t="s">
        <v>491</v>
      </c>
      <c r="G260" s="30">
        <v>91725</v>
      </c>
      <c r="H260" s="79" t="s">
        <v>491</v>
      </c>
      <c r="I260" s="58">
        <v>91725</v>
      </c>
      <c r="J260" s="20" t="s">
        <v>3</v>
      </c>
      <c r="K260" s="9" t="s">
        <v>492</v>
      </c>
    </row>
    <row r="261" spans="1:11" x14ac:dyDescent="0.5">
      <c r="A261" s="10">
        <v>257</v>
      </c>
      <c r="B261" s="25" t="s">
        <v>104</v>
      </c>
      <c r="C261" s="30">
        <v>17530</v>
      </c>
      <c r="D261" s="27">
        <v>17530</v>
      </c>
      <c r="E261" s="25" t="s">
        <v>2</v>
      </c>
      <c r="F261" s="25" t="s">
        <v>105</v>
      </c>
      <c r="G261" s="30">
        <v>17530</v>
      </c>
      <c r="H261" s="25" t="s">
        <v>105</v>
      </c>
      <c r="I261" s="58">
        <v>17530</v>
      </c>
      <c r="J261" s="20" t="s">
        <v>3</v>
      </c>
      <c r="K261" s="9" t="s">
        <v>493</v>
      </c>
    </row>
    <row r="262" spans="1:11" x14ac:dyDescent="0.5">
      <c r="A262" s="10">
        <v>258</v>
      </c>
      <c r="B262" s="25" t="s">
        <v>494</v>
      </c>
      <c r="C262" s="30">
        <v>50054</v>
      </c>
      <c r="D262" s="27">
        <v>50054</v>
      </c>
      <c r="E262" s="25" t="s">
        <v>2</v>
      </c>
      <c r="F262" s="79" t="s">
        <v>495</v>
      </c>
      <c r="G262" s="30">
        <v>50054</v>
      </c>
      <c r="H262" s="79" t="s">
        <v>495</v>
      </c>
      <c r="I262" s="58">
        <v>50054</v>
      </c>
      <c r="J262" s="20" t="s">
        <v>3</v>
      </c>
      <c r="K262" s="9" t="s">
        <v>496</v>
      </c>
    </row>
    <row r="263" spans="1:11" x14ac:dyDescent="0.5">
      <c r="A263" s="10">
        <v>259</v>
      </c>
      <c r="B263" s="25" t="s">
        <v>497</v>
      </c>
      <c r="C263" s="30">
        <v>127935</v>
      </c>
      <c r="D263" s="27">
        <v>127935</v>
      </c>
      <c r="E263" s="25" t="s">
        <v>2</v>
      </c>
      <c r="F263" s="79" t="s">
        <v>498</v>
      </c>
      <c r="G263" s="30">
        <v>127935</v>
      </c>
      <c r="H263" s="79" t="s">
        <v>498</v>
      </c>
      <c r="I263" s="58">
        <v>127935</v>
      </c>
      <c r="J263" s="20" t="s">
        <v>3</v>
      </c>
      <c r="K263" s="9" t="s">
        <v>499</v>
      </c>
    </row>
    <row r="264" spans="1:11" x14ac:dyDescent="0.5">
      <c r="A264" s="10">
        <v>260</v>
      </c>
      <c r="B264" s="25" t="s">
        <v>497</v>
      </c>
      <c r="C264" s="30">
        <v>19000</v>
      </c>
      <c r="D264" s="27">
        <v>19000</v>
      </c>
      <c r="E264" s="25" t="s">
        <v>2</v>
      </c>
      <c r="F264" s="79" t="s">
        <v>500</v>
      </c>
      <c r="G264" s="30">
        <v>19000</v>
      </c>
      <c r="H264" s="79" t="s">
        <v>500</v>
      </c>
      <c r="I264" s="58">
        <v>19000</v>
      </c>
      <c r="J264" s="20" t="s">
        <v>3</v>
      </c>
      <c r="K264" s="9" t="s">
        <v>501</v>
      </c>
    </row>
    <row r="265" spans="1:11" x14ac:dyDescent="0.5">
      <c r="A265" s="10">
        <v>261</v>
      </c>
      <c r="B265" s="25" t="s">
        <v>502</v>
      </c>
      <c r="C265" s="30">
        <v>29999.52</v>
      </c>
      <c r="D265" s="27">
        <v>29999.52</v>
      </c>
      <c r="E265" s="25" t="s">
        <v>2</v>
      </c>
      <c r="F265" s="79" t="s">
        <v>503</v>
      </c>
      <c r="G265" s="30">
        <v>29999.52</v>
      </c>
      <c r="H265" s="79" t="s">
        <v>503</v>
      </c>
      <c r="I265" s="58">
        <v>29999.52</v>
      </c>
      <c r="J265" s="20" t="s">
        <v>3</v>
      </c>
      <c r="K265" s="9" t="s">
        <v>504</v>
      </c>
    </row>
    <row r="266" spans="1:11" x14ac:dyDescent="0.5">
      <c r="A266" s="10">
        <v>262</v>
      </c>
      <c r="B266" s="25" t="s">
        <v>502</v>
      </c>
      <c r="C266" s="30">
        <v>24000</v>
      </c>
      <c r="D266" s="27">
        <v>24000</v>
      </c>
      <c r="E266" s="25" t="s">
        <v>2</v>
      </c>
      <c r="F266" s="79" t="s">
        <v>503</v>
      </c>
      <c r="G266" s="30">
        <v>24000</v>
      </c>
      <c r="H266" s="79" t="s">
        <v>503</v>
      </c>
      <c r="I266" s="58">
        <v>24000</v>
      </c>
      <c r="J266" s="20" t="s">
        <v>3</v>
      </c>
      <c r="K266" s="9" t="s">
        <v>505</v>
      </c>
    </row>
    <row r="267" spans="1:11" x14ac:dyDescent="0.5">
      <c r="A267" s="10">
        <v>263</v>
      </c>
      <c r="B267" s="25" t="s">
        <v>506</v>
      </c>
      <c r="C267" s="30">
        <v>73300</v>
      </c>
      <c r="D267" s="27">
        <v>73300</v>
      </c>
      <c r="E267" s="25" t="s">
        <v>2</v>
      </c>
      <c r="F267" s="79" t="s">
        <v>507</v>
      </c>
      <c r="G267" s="30">
        <v>73300</v>
      </c>
      <c r="H267" s="79" t="s">
        <v>507</v>
      </c>
      <c r="I267" s="58">
        <v>73300</v>
      </c>
      <c r="J267" s="20" t="s">
        <v>3</v>
      </c>
      <c r="K267" s="9" t="s">
        <v>505</v>
      </c>
    </row>
    <row r="268" spans="1:11" ht="46.5" x14ac:dyDescent="0.5">
      <c r="A268" s="10">
        <v>264</v>
      </c>
      <c r="B268" s="25" t="s">
        <v>508</v>
      </c>
      <c r="C268" s="103">
        <v>17500</v>
      </c>
      <c r="D268" s="104">
        <v>17500</v>
      </c>
      <c r="E268" s="25" t="s">
        <v>2</v>
      </c>
      <c r="F268" s="25" t="s">
        <v>467</v>
      </c>
      <c r="G268" s="103">
        <v>17500</v>
      </c>
      <c r="H268" s="25" t="s">
        <v>467</v>
      </c>
      <c r="I268" s="105">
        <v>17500</v>
      </c>
      <c r="J268" s="20" t="s">
        <v>3</v>
      </c>
      <c r="K268" s="9" t="s">
        <v>509</v>
      </c>
    </row>
    <row r="269" spans="1:11" ht="46.5" x14ac:dyDescent="0.5">
      <c r="A269" s="10">
        <v>265</v>
      </c>
      <c r="B269" s="25" t="s">
        <v>510</v>
      </c>
      <c r="C269" s="30">
        <v>161274.19</v>
      </c>
      <c r="D269" s="27">
        <v>161274.19</v>
      </c>
      <c r="E269" s="25" t="s">
        <v>2</v>
      </c>
      <c r="F269" s="79" t="s">
        <v>511</v>
      </c>
      <c r="G269" s="30">
        <v>161274.19</v>
      </c>
      <c r="H269" s="79" t="s">
        <v>511</v>
      </c>
      <c r="I269" s="58">
        <v>161274.19</v>
      </c>
      <c r="J269" s="28" t="s">
        <v>119</v>
      </c>
      <c r="K269" s="9" t="s">
        <v>512</v>
      </c>
    </row>
    <row r="270" spans="1:11" x14ac:dyDescent="0.5">
      <c r="A270" s="10">
        <v>266</v>
      </c>
      <c r="B270" s="71" t="s">
        <v>513</v>
      </c>
      <c r="C270" s="30">
        <v>1450</v>
      </c>
      <c r="D270" s="27">
        <v>1450</v>
      </c>
      <c r="E270" s="25" t="s">
        <v>2</v>
      </c>
      <c r="F270" s="79" t="s">
        <v>514</v>
      </c>
      <c r="G270" s="30">
        <v>1450</v>
      </c>
      <c r="H270" s="79" t="s">
        <v>514</v>
      </c>
      <c r="I270" s="58">
        <v>1450</v>
      </c>
      <c r="J270" s="20" t="s">
        <v>3</v>
      </c>
      <c r="K270" s="9" t="s">
        <v>515</v>
      </c>
    </row>
    <row r="271" spans="1:11" x14ac:dyDescent="0.5">
      <c r="A271" s="10">
        <v>267</v>
      </c>
      <c r="B271" s="71" t="s">
        <v>516</v>
      </c>
      <c r="C271" s="30">
        <v>40500</v>
      </c>
      <c r="D271" s="27">
        <v>40500</v>
      </c>
      <c r="E271" s="25" t="s">
        <v>2</v>
      </c>
      <c r="F271" s="25" t="s">
        <v>517</v>
      </c>
      <c r="G271" s="30">
        <v>40500</v>
      </c>
      <c r="H271" s="25" t="s">
        <v>517</v>
      </c>
      <c r="I271" s="58">
        <v>40500</v>
      </c>
      <c r="J271" s="20" t="s">
        <v>3</v>
      </c>
      <c r="K271" s="9" t="s">
        <v>518</v>
      </c>
    </row>
    <row r="272" spans="1:11" x14ac:dyDescent="0.5">
      <c r="A272" s="10">
        <v>268</v>
      </c>
      <c r="B272" s="25" t="s">
        <v>516</v>
      </c>
      <c r="C272" s="30">
        <v>90000</v>
      </c>
      <c r="D272" s="27">
        <v>90000</v>
      </c>
      <c r="E272" s="25" t="s">
        <v>2</v>
      </c>
      <c r="F272" s="25" t="s">
        <v>517</v>
      </c>
      <c r="G272" s="27">
        <v>90000</v>
      </c>
      <c r="H272" s="25" t="s">
        <v>517</v>
      </c>
      <c r="I272" s="26">
        <v>90000</v>
      </c>
      <c r="J272" s="20" t="s">
        <v>3</v>
      </c>
      <c r="K272" s="9" t="s">
        <v>519</v>
      </c>
    </row>
    <row r="273" spans="1:11" ht="69.75" x14ac:dyDescent="0.5">
      <c r="A273" s="10">
        <v>269</v>
      </c>
      <c r="B273" s="25" t="s">
        <v>520</v>
      </c>
      <c r="C273" s="58">
        <v>1160</v>
      </c>
      <c r="D273" s="26">
        <v>1160</v>
      </c>
      <c r="E273" s="25" t="s">
        <v>2</v>
      </c>
      <c r="F273" s="25" t="s">
        <v>521</v>
      </c>
      <c r="G273" s="26">
        <v>1160</v>
      </c>
      <c r="H273" s="25" t="s">
        <v>521</v>
      </c>
      <c r="I273" s="26">
        <v>1160</v>
      </c>
      <c r="J273" s="20" t="s">
        <v>3</v>
      </c>
      <c r="K273" s="9" t="s">
        <v>522</v>
      </c>
    </row>
    <row r="274" spans="1:11" x14ac:dyDescent="0.5">
      <c r="A274" s="10">
        <v>270</v>
      </c>
      <c r="B274" s="25" t="s">
        <v>523</v>
      </c>
      <c r="C274" s="30">
        <v>2600</v>
      </c>
      <c r="D274" s="27">
        <v>2600</v>
      </c>
      <c r="E274" s="25" t="s">
        <v>2</v>
      </c>
      <c r="F274" s="25" t="s">
        <v>524</v>
      </c>
      <c r="G274" s="27">
        <v>2600</v>
      </c>
      <c r="H274" s="25" t="s">
        <v>524</v>
      </c>
      <c r="I274" s="26">
        <v>2600</v>
      </c>
      <c r="J274" s="20" t="s">
        <v>3</v>
      </c>
      <c r="K274" s="9" t="s">
        <v>525</v>
      </c>
    </row>
    <row r="275" spans="1:11" x14ac:dyDescent="0.5">
      <c r="A275" s="10">
        <v>271</v>
      </c>
      <c r="B275" s="25" t="s">
        <v>526</v>
      </c>
      <c r="C275" s="30">
        <v>100000</v>
      </c>
      <c r="D275" s="27">
        <v>100000</v>
      </c>
      <c r="E275" s="25" t="s">
        <v>2</v>
      </c>
      <c r="F275" s="25" t="s">
        <v>527</v>
      </c>
      <c r="G275" s="27">
        <v>100000</v>
      </c>
      <c r="H275" s="25" t="s">
        <v>527</v>
      </c>
      <c r="I275" s="26">
        <v>100000</v>
      </c>
      <c r="J275" s="20" t="s">
        <v>3</v>
      </c>
      <c r="K275" s="91"/>
    </row>
    <row r="276" spans="1:11" ht="46.5" x14ac:dyDescent="0.5">
      <c r="A276" s="10">
        <v>272</v>
      </c>
      <c r="B276" s="25" t="s">
        <v>1867</v>
      </c>
      <c r="C276" s="30">
        <v>2595</v>
      </c>
      <c r="D276" s="27">
        <v>2595</v>
      </c>
      <c r="E276" s="25" t="s">
        <v>2</v>
      </c>
      <c r="F276" s="25" t="s">
        <v>528</v>
      </c>
      <c r="G276" s="27">
        <v>2595</v>
      </c>
      <c r="H276" s="25" t="s">
        <v>528</v>
      </c>
      <c r="I276" s="26">
        <v>2595</v>
      </c>
      <c r="J276" s="20" t="s">
        <v>3</v>
      </c>
      <c r="K276" s="9" t="s">
        <v>529</v>
      </c>
    </row>
    <row r="277" spans="1:11" ht="46.5" x14ac:dyDescent="0.5">
      <c r="A277" s="10">
        <v>273</v>
      </c>
      <c r="B277" s="25" t="s">
        <v>530</v>
      </c>
      <c r="C277" s="30">
        <v>660</v>
      </c>
      <c r="D277" s="27">
        <v>660</v>
      </c>
      <c r="E277" s="25" t="s">
        <v>2</v>
      </c>
      <c r="F277" s="25" t="s">
        <v>531</v>
      </c>
      <c r="G277" s="27">
        <v>660</v>
      </c>
      <c r="H277" s="25" t="s">
        <v>531</v>
      </c>
      <c r="I277" s="26">
        <v>660</v>
      </c>
      <c r="J277" s="20" t="s">
        <v>3</v>
      </c>
      <c r="K277" s="9" t="s">
        <v>532</v>
      </c>
    </row>
    <row r="278" spans="1:11" ht="46.5" x14ac:dyDescent="0.5">
      <c r="A278" s="10">
        <v>274</v>
      </c>
      <c r="B278" s="25" t="s">
        <v>533</v>
      </c>
      <c r="C278" s="30">
        <v>5000</v>
      </c>
      <c r="D278" s="27">
        <v>5000</v>
      </c>
      <c r="E278" s="25" t="s">
        <v>2</v>
      </c>
      <c r="F278" s="25" t="s">
        <v>534</v>
      </c>
      <c r="G278" s="27">
        <v>5000</v>
      </c>
      <c r="H278" s="25" t="s">
        <v>534</v>
      </c>
      <c r="I278" s="26">
        <v>5000</v>
      </c>
      <c r="J278" s="20" t="s">
        <v>3</v>
      </c>
      <c r="K278" s="9" t="s">
        <v>535</v>
      </c>
    </row>
    <row r="279" spans="1:11" ht="46.5" x14ac:dyDescent="0.5">
      <c r="A279" s="10">
        <v>275</v>
      </c>
      <c r="B279" s="25" t="s">
        <v>536</v>
      </c>
      <c r="C279" s="30">
        <v>5000</v>
      </c>
      <c r="D279" s="27">
        <v>5000</v>
      </c>
      <c r="E279" s="25" t="s">
        <v>2</v>
      </c>
      <c r="F279" s="25" t="s">
        <v>537</v>
      </c>
      <c r="G279" s="27">
        <v>5000</v>
      </c>
      <c r="H279" s="25" t="s">
        <v>537</v>
      </c>
      <c r="I279" s="26">
        <v>5000</v>
      </c>
      <c r="J279" s="20" t="s">
        <v>3</v>
      </c>
      <c r="K279" s="9" t="s">
        <v>538</v>
      </c>
    </row>
    <row r="280" spans="1:11" ht="46.5" x14ac:dyDescent="0.5">
      <c r="A280" s="10">
        <v>276</v>
      </c>
      <c r="B280" s="25" t="s">
        <v>539</v>
      </c>
      <c r="C280" s="30">
        <v>67000</v>
      </c>
      <c r="D280" s="27">
        <v>67000</v>
      </c>
      <c r="E280" s="25" t="s">
        <v>2</v>
      </c>
      <c r="F280" s="25" t="s">
        <v>1801</v>
      </c>
      <c r="G280" s="27">
        <v>67000</v>
      </c>
      <c r="H280" s="25" t="s">
        <v>1801</v>
      </c>
      <c r="I280" s="26">
        <v>67000</v>
      </c>
      <c r="J280" s="20" t="s">
        <v>3</v>
      </c>
      <c r="K280" s="9" t="s">
        <v>540</v>
      </c>
    </row>
    <row r="281" spans="1:11" ht="46.5" x14ac:dyDescent="0.5">
      <c r="A281" s="10">
        <v>277</v>
      </c>
      <c r="B281" s="25" t="s">
        <v>541</v>
      </c>
      <c r="C281" s="30">
        <v>18970</v>
      </c>
      <c r="D281" s="27">
        <v>18970</v>
      </c>
      <c r="E281" s="25" t="s">
        <v>2</v>
      </c>
      <c r="F281" s="25" t="s">
        <v>542</v>
      </c>
      <c r="G281" s="27">
        <v>18970</v>
      </c>
      <c r="H281" s="25" t="s">
        <v>542</v>
      </c>
      <c r="I281" s="26">
        <v>18970</v>
      </c>
      <c r="J281" s="20" t="s">
        <v>3</v>
      </c>
      <c r="K281" s="9" t="s">
        <v>543</v>
      </c>
    </row>
    <row r="282" spans="1:11" ht="46.5" x14ac:dyDescent="0.5">
      <c r="A282" s="10">
        <v>278</v>
      </c>
      <c r="B282" s="25" t="s">
        <v>544</v>
      </c>
      <c r="C282" s="30">
        <v>8525</v>
      </c>
      <c r="D282" s="27">
        <v>8525</v>
      </c>
      <c r="E282" s="25" t="s">
        <v>2</v>
      </c>
      <c r="F282" s="25" t="s">
        <v>545</v>
      </c>
      <c r="G282" s="27">
        <v>8525</v>
      </c>
      <c r="H282" s="25" t="s">
        <v>545</v>
      </c>
      <c r="I282" s="26">
        <v>8525</v>
      </c>
      <c r="J282" s="20" t="s">
        <v>3</v>
      </c>
      <c r="K282" s="9" t="s">
        <v>546</v>
      </c>
    </row>
    <row r="283" spans="1:11" ht="46.5" x14ac:dyDescent="0.5">
      <c r="A283" s="10">
        <v>279</v>
      </c>
      <c r="B283" s="25" t="s">
        <v>1852</v>
      </c>
      <c r="C283" s="30">
        <v>15200</v>
      </c>
      <c r="D283" s="27">
        <v>15200</v>
      </c>
      <c r="E283" s="25" t="s">
        <v>2</v>
      </c>
      <c r="F283" s="25" t="s">
        <v>1644</v>
      </c>
      <c r="G283" s="27">
        <v>15200</v>
      </c>
      <c r="H283" s="25" t="s">
        <v>1644</v>
      </c>
      <c r="I283" s="26">
        <v>15200</v>
      </c>
      <c r="J283" s="20" t="s">
        <v>3</v>
      </c>
      <c r="K283" s="9" t="s">
        <v>547</v>
      </c>
    </row>
    <row r="284" spans="1:11" x14ac:dyDescent="0.5">
      <c r="A284" s="10">
        <v>280</v>
      </c>
      <c r="B284" s="25" t="s">
        <v>548</v>
      </c>
      <c r="C284" s="30">
        <v>20350</v>
      </c>
      <c r="D284" s="27">
        <v>20350</v>
      </c>
      <c r="E284" s="25" t="s">
        <v>2</v>
      </c>
      <c r="F284" s="25" t="s">
        <v>549</v>
      </c>
      <c r="G284" s="27">
        <v>20350</v>
      </c>
      <c r="H284" s="25" t="s">
        <v>549</v>
      </c>
      <c r="I284" s="26">
        <v>20350</v>
      </c>
      <c r="J284" s="20" t="s">
        <v>3</v>
      </c>
      <c r="K284" s="9" t="s">
        <v>550</v>
      </c>
    </row>
    <row r="285" spans="1:11" ht="46.5" x14ac:dyDescent="0.5">
      <c r="A285" s="10">
        <v>281</v>
      </c>
      <c r="B285" s="25" t="s">
        <v>1800</v>
      </c>
      <c r="C285" s="30">
        <v>4513</v>
      </c>
      <c r="D285" s="27">
        <v>4513</v>
      </c>
      <c r="E285" s="25" t="s">
        <v>2</v>
      </c>
      <c r="F285" s="25" t="s">
        <v>551</v>
      </c>
      <c r="G285" s="27">
        <v>4513</v>
      </c>
      <c r="H285" s="25" t="s">
        <v>551</v>
      </c>
      <c r="I285" s="26">
        <v>4513</v>
      </c>
      <c r="J285" s="20" t="s">
        <v>3</v>
      </c>
      <c r="K285" s="9" t="s">
        <v>552</v>
      </c>
    </row>
    <row r="286" spans="1:11" ht="46.5" x14ac:dyDescent="0.5">
      <c r="A286" s="10">
        <v>282</v>
      </c>
      <c r="B286" s="33" t="s">
        <v>1799</v>
      </c>
      <c r="C286" s="45">
        <v>20000</v>
      </c>
      <c r="D286" s="32">
        <v>20000</v>
      </c>
      <c r="E286" s="25" t="s">
        <v>2</v>
      </c>
      <c r="F286" s="33" t="s">
        <v>553</v>
      </c>
      <c r="G286" s="31">
        <v>20000</v>
      </c>
      <c r="H286" s="33" t="s">
        <v>553</v>
      </c>
      <c r="I286" s="32">
        <v>20000</v>
      </c>
      <c r="J286" s="34" t="s">
        <v>3</v>
      </c>
      <c r="K286" s="92" t="s">
        <v>554</v>
      </c>
    </row>
    <row r="287" spans="1:11" x14ac:dyDescent="0.5">
      <c r="A287" s="10">
        <v>283</v>
      </c>
      <c r="B287" s="33" t="s">
        <v>555</v>
      </c>
      <c r="C287" s="45">
        <v>40000</v>
      </c>
      <c r="D287" s="31">
        <v>40000</v>
      </c>
      <c r="E287" s="25" t="s">
        <v>2</v>
      </c>
      <c r="F287" s="33" t="s">
        <v>556</v>
      </c>
      <c r="G287" s="31">
        <v>40000</v>
      </c>
      <c r="H287" s="33" t="s">
        <v>556</v>
      </c>
      <c r="I287" s="32">
        <v>40000</v>
      </c>
      <c r="J287" s="34" t="s">
        <v>3</v>
      </c>
      <c r="K287" s="92" t="s">
        <v>557</v>
      </c>
    </row>
    <row r="288" spans="1:11" ht="46.5" x14ac:dyDescent="0.5">
      <c r="A288" s="10">
        <v>284</v>
      </c>
      <c r="B288" s="33" t="s">
        <v>558</v>
      </c>
      <c r="C288" s="45">
        <v>100000</v>
      </c>
      <c r="D288" s="31">
        <v>100000</v>
      </c>
      <c r="E288" s="25" t="s">
        <v>2</v>
      </c>
      <c r="F288" s="33" t="s">
        <v>559</v>
      </c>
      <c r="G288" s="31">
        <v>100000</v>
      </c>
      <c r="H288" s="33" t="s">
        <v>559</v>
      </c>
      <c r="I288" s="32">
        <v>100000</v>
      </c>
      <c r="J288" s="34" t="s">
        <v>3</v>
      </c>
      <c r="K288" s="92" t="s">
        <v>560</v>
      </c>
    </row>
    <row r="289" spans="1:11" ht="46.5" x14ac:dyDescent="0.5">
      <c r="A289" s="10">
        <v>285</v>
      </c>
      <c r="B289" s="33" t="s">
        <v>561</v>
      </c>
      <c r="C289" s="45">
        <v>279493.40999999997</v>
      </c>
      <c r="D289" s="31">
        <v>279493.40999999997</v>
      </c>
      <c r="E289" s="25" t="s">
        <v>2</v>
      </c>
      <c r="F289" s="33" t="s">
        <v>562</v>
      </c>
      <c r="G289" s="31">
        <v>279493.40999999997</v>
      </c>
      <c r="H289" s="33" t="s">
        <v>562</v>
      </c>
      <c r="I289" s="32">
        <v>279493.40999999997</v>
      </c>
      <c r="J289" s="34" t="s">
        <v>3</v>
      </c>
      <c r="K289" s="92" t="s">
        <v>563</v>
      </c>
    </row>
    <row r="290" spans="1:11" x14ac:dyDescent="0.5">
      <c r="A290" s="10">
        <v>286</v>
      </c>
      <c r="B290" s="33" t="s">
        <v>564</v>
      </c>
      <c r="C290" s="45">
        <v>260000</v>
      </c>
      <c r="D290" s="31">
        <v>260000</v>
      </c>
      <c r="E290" s="25" t="s">
        <v>2</v>
      </c>
      <c r="F290" s="33" t="s">
        <v>565</v>
      </c>
      <c r="G290" s="31">
        <v>260000</v>
      </c>
      <c r="H290" s="33" t="s">
        <v>565</v>
      </c>
      <c r="I290" s="32">
        <v>260000</v>
      </c>
      <c r="J290" s="34" t="s">
        <v>3</v>
      </c>
      <c r="K290" s="92" t="s">
        <v>566</v>
      </c>
    </row>
    <row r="291" spans="1:11" x14ac:dyDescent="0.5">
      <c r="A291" s="10">
        <v>287</v>
      </c>
      <c r="B291" s="33" t="s">
        <v>567</v>
      </c>
      <c r="C291" s="45">
        <v>48000</v>
      </c>
      <c r="D291" s="31">
        <v>48000</v>
      </c>
      <c r="E291" s="25" t="s">
        <v>2</v>
      </c>
      <c r="F291" s="33" t="s">
        <v>568</v>
      </c>
      <c r="G291" s="31">
        <v>48000</v>
      </c>
      <c r="H291" s="33" t="s">
        <v>568</v>
      </c>
      <c r="I291" s="32">
        <v>48000</v>
      </c>
      <c r="J291" s="34" t="s">
        <v>3</v>
      </c>
      <c r="K291" s="92" t="s">
        <v>569</v>
      </c>
    </row>
    <row r="292" spans="1:11" x14ac:dyDescent="0.5">
      <c r="A292" s="10">
        <v>288</v>
      </c>
      <c r="B292" s="33" t="s">
        <v>330</v>
      </c>
      <c r="C292" s="45">
        <v>2600</v>
      </c>
      <c r="D292" s="31">
        <v>3000</v>
      </c>
      <c r="E292" s="25" t="s">
        <v>2</v>
      </c>
      <c r="F292" s="33" t="s">
        <v>570</v>
      </c>
      <c r="G292" s="31">
        <v>2600</v>
      </c>
      <c r="H292" s="33" t="s">
        <v>570</v>
      </c>
      <c r="I292" s="32">
        <v>2600</v>
      </c>
      <c r="J292" s="34" t="s">
        <v>3</v>
      </c>
      <c r="K292" s="92" t="s">
        <v>571</v>
      </c>
    </row>
    <row r="293" spans="1:11" x14ac:dyDescent="0.5">
      <c r="A293" s="10">
        <v>289</v>
      </c>
      <c r="B293" s="33" t="s">
        <v>1848</v>
      </c>
      <c r="C293" s="45">
        <v>40000</v>
      </c>
      <c r="D293" s="31">
        <v>40000</v>
      </c>
      <c r="E293" s="25" t="s">
        <v>2</v>
      </c>
      <c r="F293" s="33" t="s">
        <v>572</v>
      </c>
      <c r="G293" s="31">
        <v>40000</v>
      </c>
      <c r="H293" s="33" t="s">
        <v>572</v>
      </c>
      <c r="I293" s="32">
        <v>40000</v>
      </c>
      <c r="J293" s="34" t="s">
        <v>3</v>
      </c>
      <c r="K293" s="92" t="s">
        <v>573</v>
      </c>
    </row>
    <row r="294" spans="1:11" x14ac:dyDescent="0.5">
      <c r="A294" s="10">
        <v>290</v>
      </c>
      <c r="B294" s="33" t="s">
        <v>1849</v>
      </c>
      <c r="C294" s="45">
        <v>8000</v>
      </c>
      <c r="D294" s="31">
        <v>8000</v>
      </c>
      <c r="E294" s="25" t="s">
        <v>2</v>
      </c>
      <c r="F294" s="33" t="s">
        <v>574</v>
      </c>
      <c r="G294" s="31">
        <v>8000</v>
      </c>
      <c r="H294" s="33" t="s">
        <v>574</v>
      </c>
      <c r="I294" s="32">
        <v>8000</v>
      </c>
      <c r="J294" s="34" t="s">
        <v>3</v>
      </c>
      <c r="K294" s="92" t="s">
        <v>575</v>
      </c>
    </row>
    <row r="295" spans="1:11" x14ac:dyDescent="0.5">
      <c r="A295" s="10">
        <v>291</v>
      </c>
      <c r="B295" s="33" t="s">
        <v>1850</v>
      </c>
      <c r="C295" s="45">
        <v>40000</v>
      </c>
      <c r="D295" s="31">
        <v>40000</v>
      </c>
      <c r="E295" s="33" t="s">
        <v>2</v>
      </c>
      <c r="F295" s="33" t="s">
        <v>576</v>
      </c>
      <c r="G295" s="31">
        <v>40000</v>
      </c>
      <c r="H295" s="33" t="s">
        <v>576</v>
      </c>
      <c r="I295" s="32">
        <v>40000</v>
      </c>
      <c r="J295" s="34" t="s">
        <v>3</v>
      </c>
      <c r="K295" s="92" t="s">
        <v>577</v>
      </c>
    </row>
    <row r="296" spans="1:11" ht="46.5" x14ac:dyDescent="0.5">
      <c r="A296" s="10">
        <v>292</v>
      </c>
      <c r="B296" s="33" t="s">
        <v>1851</v>
      </c>
      <c r="C296" s="59">
        <v>40000</v>
      </c>
      <c r="D296" s="32">
        <v>40000</v>
      </c>
      <c r="E296" s="33" t="s">
        <v>2</v>
      </c>
      <c r="F296" s="33" t="s">
        <v>578</v>
      </c>
      <c r="G296" s="32">
        <v>40000</v>
      </c>
      <c r="H296" s="33" t="s">
        <v>578</v>
      </c>
      <c r="I296" s="32">
        <v>40000</v>
      </c>
      <c r="J296" s="34" t="s">
        <v>3</v>
      </c>
      <c r="K296" s="92" t="s">
        <v>579</v>
      </c>
    </row>
    <row r="297" spans="1:11" x14ac:dyDescent="0.5">
      <c r="A297" s="10">
        <v>293</v>
      </c>
      <c r="B297" s="33" t="s">
        <v>580</v>
      </c>
      <c r="C297" s="45">
        <v>2060.8200000000002</v>
      </c>
      <c r="D297" s="31">
        <v>2060.8200000000002</v>
      </c>
      <c r="E297" s="33" t="s">
        <v>2</v>
      </c>
      <c r="F297" s="33" t="s">
        <v>581</v>
      </c>
      <c r="G297" s="31">
        <v>2060.8200000000002</v>
      </c>
      <c r="H297" s="33" t="s">
        <v>581</v>
      </c>
      <c r="I297" s="32">
        <v>2060.8200000000002</v>
      </c>
      <c r="J297" s="34" t="s">
        <v>3</v>
      </c>
      <c r="K297" s="92" t="s">
        <v>582</v>
      </c>
    </row>
    <row r="298" spans="1:11" x14ac:dyDescent="0.5">
      <c r="A298" s="10">
        <v>294</v>
      </c>
      <c r="B298" s="33" t="s">
        <v>583</v>
      </c>
      <c r="C298" s="45">
        <v>9500</v>
      </c>
      <c r="D298" s="31">
        <v>9500</v>
      </c>
      <c r="E298" s="33" t="s">
        <v>2</v>
      </c>
      <c r="F298" s="33" t="s">
        <v>570</v>
      </c>
      <c r="G298" s="31">
        <v>9500</v>
      </c>
      <c r="H298" s="33" t="s">
        <v>570</v>
      </c>
      <c r="I298" s="32">
        <v>9500</v>
      </c>
      <c r="J298" s="34" t="s">
        <v>3</v>
      </c>
      <c r="K298" s="92" t="s">
        <v>584</v>
      </c>
    </row>
    <row r="299" spans="1:11" x14ac:dyDescent="0.5">
      <c r="A299" s="10">
        <v>295</v>
      </c>
      <c r="B299" s="33" t="s">
        <v>330</v>
      </c>
      <c r="C299" s="45">
        <v>2100</v>
      </c>
      <c r="D299" s="31">
        <v>2100</v>
      </c>
      <c r="E299" s="33" t="s">
        <v>2</v>
      </c>
      <c r="F299" s="33" t="s">
        <v>570</v>
      </c>
      <c r="G299" s="31">
        <v>2100</v>
      </c>
      <c r="H299" s="33" t="s">
        <v>570</v>
      </c>
      <c r="I299" s="32">
        <v>2100</v>
      </c>
      <c r="J299" s="34" t="s">
        <v>3</v>
      </c>
      <c r="K299" s="93" t="s">
        <v>585</v>
      </c>
    </row>
    <row r="300" spans="1:11" x14ac:dyDescent="0.5">
      <c r="A300" s="10">
        <v>296</v>
      </c>
      <c r="B300" s="33" t="s">
        <v>586</v>
      </c>
      <c r="C300" s="45">
        <v>4400</v>
      </c>
      <c r="D300" s="31">
        <v>4400</v>
      </c>
      <c r="E300" s="33" t="s">
        <v>2</v>
      </c>
      <c r="F300" s="33" t="s">
        <v>587</v>
      </c>
      <c r="G300" s="31">
        <v>4400</v>
      </c>
      <c r="H300" s="33" t="s">
        <v>587</v>
      </c>
      <c r="I300" s="32">
        <v>4400</v>
      </c>
      <c r="J300" s="34" t="s">
        <v>3</v>
      </c>
      <c r="K300" s="93" t="s">
        <v>588</v>
      </c>
    </row>
    <row r="301" spans="1:11" x14ac:dyDescent="0.5">
      <c r="A301" s="10">
        <v>297</v>
      </c>
      <c r="B301" s="33" t="s">
        <v>589</v>
      </c>
      <c r="C301" s="45">
        <v>9000</v>
      </c>
      <c r="D301" s="31">
        <v>9000</v>
      </c>
      <c r="E301" s="33" t="s">
        <v>2</v>
      </c>
      <c r="F301" s="33" t="s">
        <v>590</v>
      </c>
      <c r="G301" s="31">
        <v>9000</v>
      </c>
      <c r="H301" s="33" t="s">
        <v>590</v>
      </c>
      <c r="I301" s="32">
        <v>9000</v>
      </c>
      <c r="J301" s="34" t="s">
        <v>3</v>
      </c>
      <c r="K301" s="93" t="s">
        <v>591</v>
      </c>
    </row>
    <row r="302" spans="1:11" x14ac:dyDescent="0.5">
      <c r="A302" s="10">
        <v>298</v>
      </c>
      <c r="B302" s="33" t="s">
        <v>330</v>
      </c>
      <c r="C302" s="45">
        <v>9600</v>
      </c>
      <c r="D302" s="31">
        <v>9600</v>
      </c>
      <c r="E302" s="33" t="s">
        <v>2</v>
      </c>
      <c r="F302" s="33" t="s">
        <v>570</v>
      </c>
      <c r="G302" s="31">
        <v>9600</v>
      </c>
      <c r="H302" s="33" t="s">
        <v>570</v>
      </c>
      <c r="I302" s="32">
        <v>9600</v>
      </c>
      <c r="J302" s="34" t="s">
        <v>3</v>
      </c>
      <c r="K302" s="93" t="s">
        <v>592</v>
      </c>
    </row>
    <row r="303" spans="1:11" x14ac:dyDescent="0.5">
      <c r="A303" s="10">
        <v>299</v>
      </c>
      <c r="B303" s="33" t="s">
        <v>593</v>
      </c>
      <c r="C303" s="45">
        <v>9000</v>
      </c>
      <c r="D303" s="31">
        <v>9000</v>
      </c>
      <c r="E303" s="33" t="s">
        <v>2</v>
      </c>
      <c r="F303" s="33" t="s">
        <v>570</v>
      </c>
      <c r="G303" s="31">
        <v>9000</v>
      </c>
      <c r="H303" s="33" t="s">
        <v>570</v>
      </c>
      <c r="I303" s="32">
        <v>9000</v>
      </c>
      <c r="J303" s="34" t="s">
        <v>3</v>
      </c>
      <c r="K303" s="93" t="s">
        <v>594</v>
      </c>
    </row>
    <row r="304" spans="1:11" ht="46.5" x14ac:dyDescent="0.5">
      <c r="A304" s="10">
        <v>300</v>
      </c>
      <c r="B304" s="33" t="s">
        <v>595</v>
      </c>
      <c r="C304" s="45">
        <v>8000</v>
      </c>
      <c r="D304" s="31">
        <v>8000</v>
      </c>
      <c r="E304" s="33" t="s">
        <v>2</v>
      </c>
      <c r="F304" s="33" t="s">
        <v>570</v>
      </c>
      <c r="G304" s="31">
        <v>8000</v>
      </c>
      <c r="H304" s="33" t="s">
        <v>570</v>
      </c>
      <c r="I304" s="32">
        <v>8000</v>
      </c>
      <c r="J304" s="34" t="s">
        <v>3</v>
      </c>
      <c r="K304" s="93" t="s">
        <v>596</v>
      </c>
    </row>
    <row r="305" spans="1:11" ht="46.5" x14ac:dyDescent="0.5">
      <c r="A305" s="10">
        <v>301</v>
      </c>
      <c r="B305" s="36" t="s">
        <v>597</v>
      </c>
      <c r="C305" s="60">
        <v>550000</v>
      </c>
      <c r="D305" s="35">
        <v>550000</v>
      </c>
      <c r="E305" s="33" t="s">
        <v>2</v>
      </c>
      <c r="F305" s="36" t="s">
        <v>598</v>
      </c>
      <c r="G305" s="35">
        <v>550000</v>
      </c>
      <c r="H305" s="36" t="s">
        <v>598</v>
      </c>
      <c r="I305" s="82">
        <v>550000</v>
      </c>
      <c r="J305" s="2" t="s">
        <v>3</v>
      </c>
      <c r="K305" s="37" t="s">
        <v>599</v>
      </c>
    </row>
    <row r="306" spans="1:11" x14ac:dyDescent="0.5">
      <c r="A306" s="10">
        <v>302</v>
      </c>
      <c r="B306" s="33" t="s">
        <v>600</v>
      </c>
      <c r="C306" s="45">
        <v>72000</v>
      </c>
      <c r="D306" s="31">
        <v>72000</v>
      </c>
      <c r="E306" s="33" t="s">
        <v>2</v>
      </c>
      <c r="F306" s="33" t="s">
        <v>601</v>
      </c>
      <c r="G306" s="31">
        <v>72000</v>
      </c>
      <c r="H306" s="33" t="s">
        <v>601</v>
      </c>
      <c r="I306" s="32">
        <v>72000</v>
      </c>
      <c r="J306" s="34" t="s">
        <v>3</v>
      </c>
      <c r="K306" s="93" t="s">
        <v>602</v>
      </c>
    </row>
    <row r="307" spans="1:11" ht="46.5" x14ac:dyDescent="0.5">
      <c r="A307" s="10">
        <v>303</v>
      </c>
      <c r="B307" s="33" t="s">
        <v>603</v>
      </c>
      <c r="C307" s="45">
        <v>1830</v>
      </c>
      <c r="D307" s="31">
        <v>1830</v>
      </c>
      <c r="E307" s="33" t="s">
        <v>2</v>
      </c>
      <c r="F307" s="33" t="s">
        <v>604</v>
      </c>
      <c r="G307" s="31">
        <v>1830</v>
      </c>
      <c r="H307" s="33" t="s">
        <v>604</v>
      </c>
      <c r="I307" s="32">
        <v>1830</v>
      </c>
      <c r="J307" s="34" t="s">
        <v>3</v>
      </c>
      <c r="K307" s="93" t="s">
        <v>605</v>
      </c>
    </row>
    <row r="308" spans="1:11" ht="46.5" x14ac:dyDescent="0.5">
      <c r="A308" s="10">
        <v>304</v>
      </c>
      <c r="B308" s="33" t="s">
        <v>606</v>
      </c>
      <c r="C308" s="45">
        <v>5257.98</v>
      </c>
      <c r="D308" s="31">
        <v>5257.98</v>
      </c>
      <c r="E308" s="33" t="s">
        <v>2</v>
      </c>
      <c r="F308" s="33" t="s">
        <v>35</v>
      </c>
      <c r="G308" s="31">
        <v>5257.98</v>
      </c>
      <c r="H308" s="33" t="s">
        <v>35</v>
      </c>
      <c r="I308" s="32">
        <v>5257.98</v>
      </c>
      <c r="J308" s="34" t="s">
        <v>3</v>
      </c>
      <c r="K308" s="93" t="s">
        <v>607</v>
      </c>
    </row>
    <row r="309" spans="1:11" ht="46.5" x14ac:dyDescent="0.5">
      <c r="A309" s="10">
        <v>305</v>
      </c>
      <c r="B309" s="33" t="s">
        <v>608</v>
      </c>
      <c r="C309" s="45">
        <v>17700</v>
      </c>
      <c r="D309" s="31">
        <v>17700</v>
      </c>
      <c r="E309" s="33" t="s">
        <v>2</v>
      </c>
      <c r="F309" s="33" t="s">
        <v>570</v>
      </c>
      <c r="G309" s="31">
        <v>17700</v>
      </c>
      <c r="H309" s="33" t="s">
        <v>570</v>
      </c>
      <c r="I309" s="32">
        <v>17700</v>
      </c>
      <c r="J309" s="34" t="s">
        <v>3</v>
      </c>
      <c r="K309" s="93" t="s">
        <v>609</v>
      </c>
    </row>
    <row r="310" spans="1:11" x14ac:dyDescent="0.5">
      <c r="A310" s="10">
        <v>306</v>
      </c>
      <c r="B310" s="33" t="s">
        <v>610</v>
      </c>
      <c r="C310" s="45">
        <v>32100</v>
      </c>
      <c r="D310" s="12">
        <v>32100</v>
      </c>
      <c r="E310" s="33" t="s">
        <v>2</v>
      </c>
      <c r="F310" s="38" t="s">
        <v>611</v>
      </c>
      <c r="G310" s="12">
        <v>32100</v>
      </c>
      <c r="H310" s="38" t="s">
        <v>611</v>
      </c>
      <c r="I310" s="15">
        <v>32100</v>
      </c>
      <c r="J310" s="34" t="s">
        <v>3</v>
      </c>
      <c r="K310" s="93" t="s">
        <v>612</v>
      </c>
    </row>
    <row r="311" spans="1:11" ht="46.5" x14ac:dyDescent="0.5">
      <c r="A311" s="10">
        <v>307</v>
      </c>
      <c r="B311" s="33" t="s">
        <v>613</v>
      </c>
      <c r="C311" s="45">
        <v>6000</v>
      </c>
      <c r="D311" s="12">
        <v>6000</v>
      </c>
      <c r="E311" s="33" t="s">
        <v>2</v>
      </c>
      <c r="F311" s="38" t="s">
        <v>570</v>
      </c>
      <c r="G311" s="12">
        <v>6000</v>
      </c>
      <c r="H311" s="38" t="s">
        <v>570</v>
      </c>
      <c r="I311" s="15">
        <v>6000</v>
      </c>
      <c r="J311" s="34" t="s">
        <v>3</v>
      </c>
      <c r="K311" s="93" t="s">
        <v>614</v>
      </c>
    </row>
    <row r="312" spans="1:11" x14ac:dyDescent="0.5">
      <c r="A312" s="10">
        <v>308</v>
      </c>
      <c r="B312" s="33" t="s">
        <v>615</v>
      </c>
      <c r="C312" s="45">
        <v>280900</v>
      </c>
      <c r="D312" s="12">
        <v>280900</v>
      </c>
      <c r="E312" s="33" t="s">
        <v>2</v>
      </c>
      <c r="F312" s="38" t="s">
        <v>616</v>
      </c>
      <c r="G312" s="12">
        <v>280900</v>
      </c>
      <c r="H312" s="38" t="s">
        <v>616</v>
      </c>
      <c r="I312" s="15">
        <v>280900</v>
      </c>
      <c r="J312" s="34" t="s">
        <v>3</v>
      </c>
      <c r="K312" s="94" t="s">
        <v>617</v>
      </c>
    </row>
    <row r="313" spans="1:11" x14ac:dyDescent="0.5">
      <c r="A313" s="10">
        <v>309</v>
      </c>
      <c r="B313" s="33" t="s">
        <v>618</v>
      </c>
      <c r="C313" s="45">
        <v>16200</v>
      </c>
      <c r="D313" s="12">
        <v>16200</v>
      </c>
      <c r="E313" s="33" t="s">
        <v>2</v>
      </c>
      <c r="F313" s="38" t="s">
        <v>619</v>
      </c>
      <c r="G313" s="12">
        <v>16200</v>
      </c>
      <c r="H313" s="38" t="s">
        <v>619</v>
      </c>
      <c r="I313" s="15">
        <v>16200</v>
      </c>
      <c r="J313" s="34" t="s">
        <v>3</v>
      </c>
      <c r="K313" s="94" t="s">
        <v>620</v>
      </c>
    </row>
    <row r="314" spans="1:11" ht="46.5" x14ac:dyDescent="0.5">
      <c r="A314" s="10">
        <v>310</v>
      </c>
      <c r="B314" s="33" t="s">
        <v>621</v>
      </c>
      <c r="C314" s="45">
        <v>51560</v>
      </c>
      <c r="D314" s="31">
        <v>51560</v>
      </c>
      <c r="E314" s="36" t="s">
        <v>2</v>
      </c>
      <c r="F314" s="39" t="s">
        <v>622</v>
      </c>
      <c r="G314" s="31">
        <v>51560</v>
      </c>
      <c r="H314" s="39" t="s">
        <v>622</v>
      </c>
      <c r="I314" s="32">
        <v>51560</v>
      </c>
      <c r="J314" s="34" t="s">
        <v>3</v>
      </c>
      <c r="K314" s="94" t="s">
        <v>623</v>
      </c>
    </row>
    <row r="315" spans="1:11" ht="46.5" x14ac:dyDescent="0.5">
      <c r="A315" s="10">
        <v>311</v>
      </c>
      <c r="B315" s="33" t="s">
        <v>624</v>
      </c>
      <c r="C315" s="45">
        <v>12000</v>
      </c>
      <c r="D315" s="31">
        <v>12000</v>
      </c>
      <c r="E315" s="33" t="s">
        <v>2</v>
      </c>
      <c r="F315" s="39" t="s">
        <v>625</v>
      </c>
      <c r="G315" s="31">
        <v>12000</v>
      </c>
      <c r="H315" s="39" t="s">
        <v>625</v>
      </c>
      <c r="I315" s="32">
        <v>12000</v>
      </c>
      <c r="J315" s="34" t="s">
        <v>3</v>
      </c>
      <c r="K315" s="94" t="s">
        <v>626</v>
      </c>
    </row>
    <row r="316" spans="1:11" ht="46.5" x14ac:dyDescent="0.5">
      <c r="A316" s="10">
        <v>312</v>
      </c>
      <c r="B316" s="33" t="s">
        <v>627</v>
      </c>
      <c r="C316" s="45">
        <v>185000</v>
      </c>
      <c r="D316" s="31">
        <v>185000</v>
      </c>
      <c r="E316" s="33" t="s">
        <v>2</v>
      </c>
      <c r="F316" s="39" t="s">
        <v>625</v>
      </c>
      <c r="G316" s="31">
        <v>185000</v>
      </c>
      <c r="H316" s="39" t="s">
        <v>625</v>
      </c>
      <c r="I316" s="32">
        <v>185000</v>
      </c>
      <c r="J316" s="34" t="s">
        <v>3</v>
      </c>
      <c r="K316" s="94" t="s">
        <v>628</v>
      </c>
    </row>
    <row r="317" spans="1:11" ht="46.5" x14ac:dyDescent="0.5">
      <c r="A317" s="10">
        <v>313</v>
      </c>
      <c r="B317" s="33" t="s">
        <v>629</v>
      </c>
      <c r="C317" s="45">
        <v>30000</v>
      </c>
      <c r="D317" s="31">
        <v>30000</v>
      </c>
      <c r="E317" s="33" t="s">
        <v>2</v>
      </c>
      <c r="F317" s="39" t="s">
        <v>630</v>
      </c>
      <c r="G317" s="31">
        <v>30000</v>
      </c>
      <c r="H317" s="39" t="s">
        <v>630</v>
      </c>
      <c r="I317" s="32">
        <v>30000</v>
      </c>
      <c r="J317" s="34" t="s">
        <v>3</v>
      </c>
      <c r="K317" s="94" t="s">
        <v>631</v>
      </c>
    </row>
    <row r="318" spans="1:11" ht="46.5" x14ac:dyDescent="0.5">
      <c r="A318" s="10">
        <v>314</v>
      </c>
      <c r="B318" s="33" t="s">
        <v>632</v>
      </c>
      <c r="C318" s="45">
        <v>5700</v>
      </c>
      <c r="D318" s="31">
        <v>5700</v>
      </c>
      <c r="E318" s="33" t="s">
        <v>2</v>
      </c>
      <c r="F318" s="39" t="s">
        <v>633</v>
      </c>
      <c r="G318" s="40">
        <v>5700</v>
      </c>
      <c r="H318" s="39" t="s">
        <v>633</v>
      </c>
      <c r="I318" s="83">
        <v>5700</v>
      </c>
      <c r="J318" s="34" t="s">
        <v>3</v>
      </c>
      <c r="K318" s="94" t="s">
        <v>634</v>
      </c>
    </row>
    <row r="319" spans="1:11" x14ac:dyDescent="0.5">
      <c r="A319" s="10">
        <v>315</v>
      </c>
      <c r="B319" s="75" t="s">
        <v>635</v>
      </c>
      <c r="C319" s="45">
        <v>20500</v>
      </c>
      <c r="D319" s="31">
        <v>20500</v>
      </c>
      <c r="E319" s="33" t="s">
        <v>2</v>
      </c>
      <c r="F319" s="39" t="s">
        <v>636</v>
      </c>
      <c r="G319" s="41">
        <v>20500</v>
      </c>
      <c r="H319" s="39" t="s">
        <v>636</v>
      </c>
      <c r="I319" s="84">
        <v>20500</v>
      </c>
      <c r="J319" s="34" t="s">
        <v>3</v>
      </c>
      <c r="K319" s="94" t="s">
        <v>637</v>
      </c>
    </row>
    <row r="320" spans="1:11" x14ac:dyDescent="0.5">
      <c r="A320" s="10">
        <v>316</v>
      </c>
      <c r="B320" s="75" t="s">
        <v>638</v>
      </c>
      <c r="C320" s="45">
        <v>13000</v>
      </c>
      <c r="D320" s="31">
        <v>13000</v>
      </c>
      <c r="E320" s="33" t="s">
        <v>2</v>
      </c>
      <c r="F320" s="39" t="s">
        <v>639</v>
      </c>
      <c r="G320" s="41">
        <v>13000</v>
      </c>
      <c r="H320" s="39" t="s">
        <v>639</v>
      </c>
      <c r="I320" s="84">
        <v>13000</v>
      </c>
      <c r="J320" s="34" t="s">
        <v>3</v>
      </c>
      <c r="K320" s="94" t="s">
        <v>640</v>
      </c>
    </row>
    <row r="321" spans="1:11" x14ac:dyDescent="0.5">
      <c r="A321" s="10">
        <v>317</v>
      </c>
      <c r="B321" s="38" t="s">
        <v>641</v>
      </c>
      <c r="C321" s="61">
        <v>32440</v>
      </c>
      <c r="D321" s="12">
        <v>32440</v>
      </c>
      <c r="E321" s="33" t="s">
        <v>2</v>
      </c>
      <c r="F321" s="38" t="s">
        <v>642</v>
      </c>
      <c r="G321" s="12">
        <v>32440</v>
      </c>
      <c r="H321" s="38" t="s">
        <v>642</v>
      </c>
      <c r="I321" s="15">
        <v>32440</v>
      </c>
      <c r="J321" s="34" t="s">
        <v>3</v>
      </c>
      <c r="K321" s="94" t="s">
        <v>643</v>
      </c>
    </row>
    <row r="322" spans="1:11" x14ac:dyDescent="0.5">
      <c r="A322" s="10">
        <v>318</v>
      </c>
      <c r="B322" s="38" t="s">
        <v>644</v>
      </c>
      <c r="C322" s="61">
        <v>4200</v>
      </c>
      <c r="D322" s="12">
        <v>4200</v>
      </c>
      <c r="E322" s="33" t="s">
        <v>2</v>
      </c>
      <c r="F322" s="38" t="s">
        <v>471</v>
      </c>
      <c r="G322" s="12">
        <v>4200</v>
      </c>
      <c r="H322" s="38" t="s">
        <v>471</v>
      </c>
      <c r="I322" s="15">
        <v>4200</v>
      </c>
      <c r="J322" s="34" t="s">
        <v>3</v>
      </c>
      <c r="K322" s="94" t="s">
        <v>645</v>
      </c>
    </row>
    <row r="323" spans="1:11" x14ac:dyDescent="0.5">
      <c r="A323" s="10">
        <v>319</v>
      </c>
      <c r="B323" s="38" t="s">
        <v>646</v>
      </c>
      <c r="C323" s="61">
        <v>13750</v>
      </c>
      <c r="D323" s="12">
        <v>13750</v>
      </c>
      <c r="E323" s="33" t="s">
        <v>2</v>
      </c>
      <c r="F323" s="38" t="s">
        <v>105</v>
      </c>
      <c r="G323" s="12">
        <v>13750</v>
      </c>
      <c r="H323" s="38" t="s">
        <v>105</v>
      </c>
      <c r="I323" s="15">
        <v>13750</v>
      </c>
      <c r="J323" s="34" t="s">
        <v>3</v>
      </c>
      <c r="K323" s="94" t="s">
        <v>647</v>
      </c>
    </row>
    <row r="324" spans="1:11" x14ac:dyDescent="0.5">
      <c r="A324" s="10">
        <v>320</v>
      </c>
      <c r="B324" s="38" t="s">
        <v>648</v>
      </c>
      <c r="C324" s="61">
        <v>1500</v>
      </c>
      <c r="D324" s="12">
        <v>1500</v>
      </c>
      <c r="E324" s="33" t="s">
        <v>2</v>
      </c>
      <c r="F324" s="38" t="s">
        <v>649</v>
      </c>
      <c r="G324" s="12">
        <v>1500</v>
      </c>
      <c r="H324" s="38" t="s">
        <v>649</v>
      </c>
      <c r="I324" s="15">
        <v>1500</v>
      </c>
      <c r="J324" s="34" t="s">
        <v>3</v>
      </c>
      <c r="K324" s="94" t="s">
        <v>650</v>
      </c>
    </row>
    <row r="325" spans="1:11" x14ac:dyDescent="0.5">
      <c r="A325" s="10">
        <v>321</v>
      </c>
      <c r="B325" s="38" t="s">
        <v>648</v>
      </c>
      <c r="C325" s="61">
        <v>5500</v>
      </c>
      <c r="D325" s="12">
        <v>5500</v>
      </c>
      <c r="E325" s="33" t="s">
        <v>2</v>
      </c>
      <c r="F325" s="38" t="s">
        <v>651</v>
      </c>
      <c r="G325" s="12">
        <v>5500</v>
      </c>
      <c r="H325" s="38" t="s">
        <v>651</v>
      </c>
      <c r="I325" s="15">
        <v>5500</v>
      </c>
      <c r="J325" s="34" t="s">
        <v>3</v>
      </c>
      <c r="K325" s="94" t="s">
        <v>652</v>
      </c>
    </row>
    <row r="326" spans="1:11" x14ac:dyDescent="0.5">
      <c r="A326" s="10">
        <v>322</v>
      </c>
      <c r="B326" s="38" t="s">
        <v>653</v>
      </c>
      <c r="C326" s="61">
        <v>10400</v>
      </c>
      <c r="D326" s="12">
        <v>10400</v>
      </c>
      <c r="E326" s="33" t="s">
        <v>2</v>
      </c>
      <c r="F326" s="38" t="s">
        <v>654</v>
      </c>
      <c r="G326" s="12">
        <v>10400</v>
      </c>
      <c r="H326" s="38" t="s">
        <v>654</v>
      </c>
      <c r="I326" s="15">
        <v>10400</v>
      </c>
      <c r="J326" s="34" t="s">
        <v>3</v>
      </c>
      <c r="K326" s="94" t="s">
        <v>655</v>
      </c>
    </row>
    <row r="327" spans="1:11" x14ac:dyDescent="0.5">
      <c r="A327" s="10">
        <v>323</v>
      </c>
      <c r="B327" s="38" t="s">
        <v>656</v>
      </c>
      <c r="C327" s="61">
        <v>20100</v>
      </c>
      <c r="D327" s="12">
        <v>20100</v>
      </c>
      <c r="E327" s="33" t="s">
        <v>2</v>
      </c>
      <c r="F327" s="38" t="s">
        <v>657</v>
      </c>
      <c r="G327" s="12">
        <v>20100</v>
      </c>
      <c r="H327" s="38" t="s">
        <v>657</v>
      </c>
      <c r="I327" s="15">
        <v>20100</v>
      </c>
      <c r="J327" s="34" t="s">
        <v>3</v>
      </c>
      <c r="K327" s="94" t="s">
        <v>658</v>
      </c>
    </row>
    <row r="328" spans="1:11" x14ac:dyDescent="0.5">
      <c r="A328" s="10">
        <v>324</v>
      </c>
      <c r="B328" s="38" t="s">
        <v>659</v>
      </c>
      <c r="C328" s="61">
        <v>21514</v>
      </c>
      <c r="D328" s="12">
        <v>21514</v>
      </c>
      <c r="E328" s="33" t="s">
        <v>2</v>
      </c>
      <c r="F328" s="38" t="s">
        <v>660</v>
      </c>
      <c r="G328" s="12">
        <v>21514</v>
      </c>
      <c r="H328" s="38" t="s">
        <v>660</v>
      </c>
      <c r="I328" s="15">
        <v>21514</v>
      </c>
      <c r="J328" s="34" t="s">
        <v>3</v>
      </c>
      <c r="K328" s="94" t="s">
        <v>661</v>
      </c>
    </row>
    <row r="329" spans="1:11" x14ac:dyDescent="0.5">
      <c r="A329" s="10">
        <v>325</v>
      </c>
      <c r="B329" s="38" t="s">
        <v>662</v>
      </c>
      <c r="C329" s="61">
        <v>22595</v>
      </c>
      <c r="D329" s="12">
        <v>22595</v>
      </c>
      <c r="E329" s="33" t="s">
        <v>2</v>
      </c>
      <c r="F329" s="38" t="s">
        <v>663</v>
      </c>
      <c r="G329" s="12">
        <v>22595</v>
      </c>
      <c r="H329" s="38" t="s">
        <v>663</v>
      </c>
      <c r="I329" s="15">
        <v>22595</v>
      </c>
      <c r="J329" s="34" t="s">
        <v>3</v>
      </c>
      <c r="K329" s="94" t="s">
        <v>664</v>
      </c>
    </row>
    <row r="330" spans="1:11" x14ac:dyDescent="0.5">
      <c r="A330" s="10">
        <v>326</v>
      </c>
      <c r="B330" s="38" t="s">
        <v>659</v>
      </c>
      <c r="C330" s="61">
        <v>22938</v>
      </c>
      <c r="D330" s="12">
        <v>22938</v>
      </c>
      <c r="E330" s="33" t="s">
        <v>2</v>
      </c>
      <c r="F330" s="38" t="s">
        <v>665</v>
      </c>
      <c r="G330" s="12">
        <v>22938</v>
      </c>
      <c r="H330" s="38" t="s">
        <v>665</v>
      </c>
      <c r="I330" s="15">
        <v>22938</v>
      </c>
      <c r="J330" s="34" t="s">
        <v>3</v>
      </c>
      <c r="K330" s="94" t="s">
        <v>666</v>
      </c>
    </row>
    <row r="331" spans="1:11" x14ac:dyDescent="0.5">
      <c r="A331" s="10">
        <v>327</v>
      </c>
      <c r="B331" s="38" t="s">
        <v>667</v>
      </c>
      <c r="C331" s="61">
        <v>30310</v>
      </c>
      <c r="D331" s="12">
        <v>30310</v>
      </c>
      <c r="E331" s="33" t="s">
        <v>2</v>
      </c>
      <c r="F331" s="38" t="s">
        <v>668</v>
      </c>
      <c r="G331" s="12">
        <v>30310</v>
      </c>
      <c r="H331" s="38" t="s">
        <v>668</v>
      </c>
      <c r="I331" s="15">
        <v>30310</v>
      </c>
      <c r="J331" s="34" t="s">
        <v>3</v>
      </c>
      <c r="K331" s="94" t="s">
        <v>669</v>
      </c>
    </row>
    <row r="332" spans="1:11" x14ac:dyDescent="0.5">
      <c r="A332" s="10">
        <v>328</v>
      </c>
      <c r="B332" s="38" t="s">
        <v>670</v>
      </c>
      <c r="C332" s="61">
        <v>44350</v>
      </c>
      <c r="D332" s="12">
        <v>44350</v>
      </c>
      <c r="E332" s="33" t="s">
        <v>2</v>
      </c>
      <c r="F332" s="38" t="s">
        <v>671</v>
      </c>
      <c r="G332" s="12">
        <v>44350</v>
      </c>
      <c r="H332" s="38" t="s">
        <v>671</v>
      </c>
      <c r="I332" s="15">
        <v>44350</v>
      </c>
      <c r="J332" s="34" t="s">
        <v>3</v>
      </c>
      <c r="K332" s="94" t="s">
        <v>672</v>
      </c>
    </row>
    <row r="333" spans="1:11" x14ac:dyDescent="0.5">
      <c r="A333" s="10">
        <v>329</v>
      </c>
      <c r="B333" s="38" t="s">
        <v>673</v>
      </c>
      <c r="C333" s="61">
        <v>61445</v>
      </c>
      <c r="D333" s="12">
        <v>61445</v>
      </c>
      <c r="E333" s="33" t="s">
        <v>2</v>
      </c>
      <c r="F333" s="38" t="s">
        <v>674</v>
      </c>
      <c r="G333" s="12">
        <v>61445</v>
      </c>
      <c r="H333" s="38" t="s">
        <v>674</v>
      </c>
      <c r="I333" s="15">
        <v>61445</v>
      </c>
      <c r="J333" s="34" t="s">
        <v>3</v>
      </c>
      <c r="K333" s="94" t="s">
        <v>675</v>
      </c>
    </row>
    <row r="334" spans="1:11" x14ac:dyDescent="0.5">
      <c r="A334" s="10">
        <v>330</v>
      </c>
      <c r="B334" s="38" t="s">
        <v>463</v>
      </c>
      <c r="C334" s="61">
        <v>1900</v>
      </c>
      <c r="D334" s="12">
        <v>1900</v>
      </c>
      <c r="E334" s="33" t="s">
        <v>2</v>
      </c>
      <c r="F334" s="38" t="s">
        <v>471</v>
      </c>
      <c r="G334" s="12">
        <v>1900</v>
      </c>
      <c r="H334" s="38" t="s">
        <v>471</v>
      </c>
      <c r="I334" s="15">
        <v>1900</v>
      </c>
      <c r="J334" s="34" t="s">
        <v>3</v>
      </c>
      <c r="K334" s="94" t="s">
        <v>676</v>
      </c>
    </row>
    <row r="335" spans="1:11" x14ac:dyDescent="0.5">
      <c r="A335" s="10">
        <v>331</v>
      </c>
      <c r="B335" s="38" t="s">
        <v>677</v>
      </c>
      <c r="C335" s="61">
        <v>480</v>
      </c>
      <c r="D335" s="12">
        <v>480</v>
      </c>
      <c r="E335" s="33" t="s">
        <v>2</v>
      </c>
      <c r="F335" s="38" t="s">
        <v>572</v>
      </c>
      <c r="G335" s="12">
        <v>480</v>
      </c>
      <c r="H335" s="38" t="s">
        <v>572</v>
      </c>
      <c r="I335" s="15">
        <v>480</v>
      </c>
      <c r="J335" s="34" t="s">
        <v>3</v>
      </c>
      <c r="K335" s="94" t="s">
        <v>678</v>
      </c>
    </row>
    <row r="336" spans="1:11" x14ac:dyDescent="0.5">
      <c r="A336" s="10">
        <v>332</v>
      </c>
      <c r="B336" s="38" t="s">
        <v>677</v>
      </c>
      <c r="C336" s="61">
        <v>1120</v>
      </c>
      <c r="D336" s="12">
        <v>1120</v>
      </c>
      <c r="E336" s="33" t="s">
        <v>2</v>
      </c>
      <c r="F336" s="38" t="s">
        <v>663</v>
      </c>
      <c r="G336" s="12">
        <v>1120</v>
      </c>
      <c r="H336" s="38" t="s">
        <v>663</v>
      </c>
      <c r="I336" s="15">
        <v>1120</v>
      </c>
      <c r="J336" s="34" t="s">
        <v>3</v>
      </c>
      <c r="K336" s="94" t="s">
        <v>1802</v>
      </c>
    </row>
    <row r="337" spans="1:11" x14ac:dyDescent="0.5">
      <c r="A337" s="10">
        <v>333</v>
      </c>
      <c r="B337" s="38" t="s">
        <v>679</v>
      </c>
      <c r="C337" s="61">
        <v>2096</v>
      </c>
      <c r="D337" s="12">
        <v>2096</v>
      </c>
      <c r="E337" s="33" t="s">
        <v>2</v>
      </c>
      <c r="F337" s="38" t="s">
        <v>674</v>
      </c>
      <c r="G337" s="12">
        <v>2096</v>
      </c>
      <c r="H337" s="38" t="s">
        <v>674</v>
      </c>
      <c r="I337" s="15">
        <v>2096</v>
      </c>
      <c r="J337" s="34" t="s">
        <v>3</v>
      </c>
      <c r="K337" s="94" t="s">
        <v>1803</v>
      </c>
    </row>
    <row r="338" spans="1:11" x14ac:dyDescent="0.5">
      <c r="A338" s="10">
        <v>334</v>
      </c>
      <c r="B338" s="38" t="s">
        <v>667</v>
      </c>
      <c r="C338" s="61">
        <v>2130</v>
      </c>
      <c r="D338" s="12">
        <v>2130</v>
      </c>
      <c r="E338" s="33" t="s">
        <v>2</v>
      </c>
      <c r="F338" s="38" t="s">
        <v>668</v>
      </c>
      <c r="G338" s="12">
        <v>2130</v>
      </c>
      <c r="H338" s="38" t="s">
        <v>668</v>
      </c>
      <c r="I338" s="15">
        <v>2130</v>
      </c>
      <c r="J338" s="34" t="s">
        <v>3</v>
      </c>
      <c r="K338" s="94" t="s">
        <v>1804</v>
      </c>
    </row>
    <row r="339" spans="1:11" x14ac:dyDescent="0.5">
      <c r="A339" s="10">
        <v>335</v>
      </c>
      <c r="B339" s="38" t="s">
        <v>667</v>
      </c>
      <c r="C339" s="61">
        <v>2200</v>
      </c>
      <c r="D339" s="12">
        <v>2200</v>
      </c>
      <c r="E339" s="33" t="s">
        <v>2</v>
      </c>
      <c r="F339" s="38" t="s">
        <v>665</v>
      </c>
      <c r="G339" s="12">
        <v>2200</v>
      </c>
      <c r="H339" s="38" t="s">
        <v>665</v>
      </c>
      <c r="I339" s="15">
        <v>2200</v>
      </c>
      <c r="J339" s="34" t="s">
        <v>3</v>
      </c>
      <c r="K339" s="94" t="s">
        <v>1805</v>
      </c>
    </row>
    <row r="340" spans="1:11" x14ac:dyDescent="0.5">
      <c r="A340" s="10">
        <v>336</v>
      </c>
      <c r="B340" s="38" t="s">
        <v>667</v>
      </c>
      <c r="C340" s="61">
        <v>3070</v>
      </c>
      <c r="D340" s="12">
        <v>3070</v>
      </c>
      <c r="E340" s="33" t="s">
        <v>2</v>
      </c>
      <c r="F340" s="38" t="s">
        <v>680</v>
      </c>
      <c r="G340" s="12">
        <v>3070</v>
      </c>
      <c r="H340" s="38" t="s">
        <v>680</v>
      </c>
      <c r="I340" s="15">
        <v>3070</v>
      </c>
      <c r="J340" s="34" t="s">
        <v>3</v>
      </c>
      <c r="K340" s="94" t="s">
        <v>1806</v>
      </c>
    </row>
    <row r="341" spans="1:11" x14ac:dyDescent="0.5">
      <c r="A341" s="10">
        <v>337</v>
      </c>
      <c r="B341" s="38" t="s">
        <v>681</v>
      </c>
      <c r="C341" s="61">
        <v>3300</v>
      </c>
      <c r="D341" s="12">
        <v>3300</v>
      </c>
      <c r="E341" s="33" t="s">
        <v>2</v>
      </c>
      <c r="F341" s="38" t="s">
        <v>671</v>
      </c>
      <c r="G341" s="12">
        <v>3300</v>
      </c>
      <c r="H341" s="38" t="s">
        <v>671</v>
      </c>
      <c r="I341" s="15">
        <v>3300</v>
      </c>
      <c r="J341" s="34" t="s">
        <v>3</v>
      </c>
      <c r="K341" s="94" t="s">
        <v>1807</v>
      </c>
    </row>
    <row r="342" spans="1:11" x14ac:dyDescent="0.5">
      <c r="A342" s="10">
        <v>338</v>
      </c>
      <c r="B342" s="38" t="s">
        <v>677</v>
      </c>
      <c r="C342" s="61">
        <v>4980</v>
      </c>
      <c r="D342" s="12">
        <v>4980</v>
      </c>
      <c r="E342" s="33" t="s">
        <v>2</v>
      </c>
      <c r="F342" s="38" t="s">
        <v>682</v>
      </c>
      <c r="G342" s="12">
        <v>4980</v>
      </c>
      <c r="H342" s="38" t="s">
        <v>682</v>
      </c>
      <c r="I342" s="15">
        <v>4980</v>
      </c>
      <c r="J342" s="34" t="s">
        <v>3</v>
      </c>
      <c r="K342" s="94" t="s">
        <v>1808</v>
      </c>
    </row>
    <row r="343" spans="1:11" x14ac:dyDescent="0.5">
      <c r="A343" s="10">
        <v>339</v>
      </c>
      <c r="B343" s="38" t="s">
        <v>683</v>
      </c>
      <c r="C343" s="61">
        <v>5604</v>
      </c>
      <c r="D343" s="12">
        <v>5604</v>
      </c>
      <c r="E343" s="33" t="s">
        <v>2</v>
      </c>
      <c r="F343" s="38" t="s">
        <v>660</v>
      </c>
      <c r="G343" s="12">
        <v>5604</v>
      </c>
      <c r="H343" s="38" t="s">
        <v>660</v>
      </c>
      <c r="I343" s="15">
        <v>5604</v>
      </c>
      <c r="J343" s="34" t="s">
        <v>3</v>
      </c>
      <c r="K343" s="94" t="s">
        <v>1809</v>
      </c>
    </row>
    <row r="344" spans="1:11" x14ac:dyDescent="0.5">
      <c r="A344" s="10">
        <v>340</v>
      </c>
      <c r="B344" s="38" t="s">
        <v>684</v>
      </c>
      <c r="C344" s="61">
        <v>10000</v>
      </c>
      <c r="D344" s="12">
        <v>10000</v>
      </c>
      <c r="E344" s="33" t="s">
        <v>2</v>
      </c>
      <c r="F344" s="38" t="s">
        <v>685</v>
      </c>
      <c r="G344" s="12">
        <v>10000</v>
      </c>
      <c r="H344" s="38" t="s">
        <v>685</v>
      </c>
      <c r="I344" s="15">
        <v>10000</v>
      </c>
      <c r="J344" s="34" t="s">
        <v>3</v>
      </c>
      <c r="K344" s="94" t="s">
        <v>1810</v>
      </c>
    </row>
    <row r="345" spans="1:11" x14ac:dyDescent="0.5">
      <c r="A345" s="10">
        <v>341</v>
      </c>
      <c r="B345" s="38" t="s">
        <v>686</v>
      </c>
      <c r="C345" s="61">
        <v>16400</v>
      </c>
      <c r="D345" s="12">
        <v>16400</v>
      </c>
      <c r="E345" s="33" t="s">
        <v>2</v>
      </c>
      <c r="F345" s="38" t="s">
        <v>471</v>
      </c>
      <c r="G345" s="12">
        <v>16400</v>
      </c>
      <c r="H345" s="38" t="s">
        <v>471</v>
      </c>
      <c r="I345" s="15">
        <v>16400</v>
      </c>
      <c r="J345" s="34" t="s">
        <v>3</v>
      </c>
      <c r="K345" s="94" t="s">
        <v>1811</v>
      </c>
    </row>
    <row r="346" spans="1:11" x14ac:dyDescent="0.5">
      <c r="A346" s="10">
        <v>342</v>
      </c>
      <c r="B346" s="38" t="s">
        <v>644</v>
      </c>
      <c r="C346" s="61">
        <v>1500</v>
      </c>
      <c r="D346" s="12">
        <v>1500</v>
      </c>
      <c r="E346" s="33" t="s">
        <v>2</v>
      </c>
      <c r="F346" s="38" t="s">
        <v>471</v>
      </c>
      <c r="G346" s="12">
        <v>1500</v>
      </c>
      <c r="H346" s="38" t="s">
        <v>471</v>
      </c>
      <c r="I346" s="15">
        <v>1500</v>
      </c>
      <c r="J346" s="34" t="s">
        <v>3</v>
      </c>
      <c r="K346" s="94" t="s">
        <v>1812</v>
      </c>
    </row>
    <row r="347" spans="1:11" x14ac:dyDescent="0.5">
      <c r="A347" s="10">
        <v>343</v>
      </c>
      <c r="B347" s="38" t="s">
        <v>687</v>
      </c>
      <c r="C347" s="61">
        <v>4200</v>
      </c>
      <c r="D347" s="12">
        <v>4200</v>
      </c>
      <c r="E347" s="33" t="s">
        <v>2</v>
      </c>
      <c r="F347" s="38" t="s">
        <v>688</v>
      </c>
      <c r="G347" s="12">
        <v>4200</v>
      </c>
      <c r="H347" s="38" t="s">
        <v>688</v>
      </c>
      <c r="I347" s="15">
        <v>4200</v>
      </c>
      <c r="J347" s="42" t="s">
        <v>3</v>
      </c>
      <c r="K347" s="94" t="s">
        <v>1814</v>
      </c>
    </row>
    <row r="348" spans="1:11" ht="46.5" x14ac:dyDescent="0.5">
      <c r="A348" s="10">
        <v>344</v>
      </c>
      <c r="B348" s="38" t="s">
        <v>689</v>
      </c>
      <c r="C348" s="61">
        <v>8269.32</v>
      </c>
      <c r="D348" s="12">
        <v>8259.32</v>
      </c>
      <c r="E348" s="33" t="s">
        <v>2</v>
      </c>
      <c r="F348" s="38" t="s">
        <v>690</v>
      </c>
      <c r="G348" s="12">
        <v>8259.32</v>
      </c>
      <c r="H348" s="38" t="s">
        <v>690</v>
      </c>
      <c r="I348" s="15">
        <v>8259.32</v>
      </c>
      <c r="J348" s="42" t="s">
        <v>3</v>
      </c>
      <c r="K348" s="94" t="s">
        <v>784</v>
      </c>
    </row>
    <row r="349" spans="1:11" ht="46.5" x14ac:dyDescent="0.5">
      <c r="A349" s="10">
        <v>345</v>
      </c>
      <c r="B349" s="38" t="s">
        <v>691</v>
      </c>
      <c r="C349" s="61">
        <v>8000</v>
      </c>
      <c r="D349" s="12">
        <v>8000</v>
      </c>
      <c r="E349" s="33" t="s">
        <v>2</v>
      </c>
      <c r="F349" s="38" t="s">
        <v>692</v>
      </c>
      <c r="G349" s="12">
        <v>8000</v>
      </c>
      <c r="H349" s="38" t="s">
        <v>692</v>
      </c>
      <c r="I349" s="15">
        <v>8000</v>
      </c>
      <c r="J349" s="42" t="s">
        <v>3</v>
      </c>
      <c r="K349" s="94" t="s">
        <v>1813</v>
      </c>
    </row>
    <row r="350" spans="1:11" ht="46.5" x14ac:dyDescent="0.5">
      <c r="A350" s="10">
        <v>346</v>
      </c>
      <c r="B350" s="38" t="s">
        <v>693</v>
      </c>
      <c r="C350" s="61">
        <v>74051.959999999992</v>
      </c>
      <c r="D350" s="12">
        <v>74051.959999999992</v>
      </c>
      <c r="E350" s="33" t="s">
        <v>2</v>
      </c>
      <c r="F350" s="38" t="s">
        <v>690</v>
      </c>
      <c r="G350" s="12">
        <v>74051.959999999992</v>
      </c>
      <c r="H350" s="38" t="s">
        <v>690</v>
      </c>
      <c r="I350" s="15">
        <v>74051.960000000006</v>
      </c>
      <c r="J350" s="42" t="s">
        <v>3</v>
      </c>
      <c r="K350" s="94" t="s">
        <v>784</v>
      </c>
    </row>
    <row r="351" spans="1:11" x14ac:dyDescent="0.5">
      <c r="A351" s="10">
        <v>347</v>
      </c>
      <c r="B351" s="38" t="s">
        <v>694</v>
      </c>
      <c r="C351" s="61">
        <v>2782500</v>
      </c>
      <c r="D351" s="12">
        <v>2800000</v>
      </c>
      <c r="E351" s="33" t="s">
        <v>2</v>
      </c>
      <c r="F351" s="38" t="s">
        <v>695</v>
      </c>
      <c r="G351" s="12">
        <v>2800000</v>
      </c>
      <c r="H351" s="38" t="s">
        <v>695</v>
      </c>
      <c r="I351" s="15">
        <v>2770000</v>
      </c>
      <c r="J351" s="42" t="s">
        <v>3</v>
      </c>
      <c r="K351" s="94" t="s">
        <v>696</v>
      </c>
    </row>
    <row r="352" spans="1:11" ht="46.5" x14ac:dyDescent="0.5">
      <c r="A352" s="10">
        <v>348</v>
      </c>
      <c r="B352" s="38" t="s">
        <v>697</v>
      </c>
      <c r="C352" s="61">
        <v>7250000</v>
      </c>
      <c r="D352" s="12">
        <v>7316500</v>
      </c>
      <c r="E352" s="33" t="s">
        <v>2</v>
      </c>
      <c r="F352" s="38" t="s">
        <v>559</v>
      </c>
      <c r="G352" s="12">
        <v>7316500</v>
      </c>
      <c r="H352" s="38" t="s">
        <v>559</v>
      </c>
      <c r="I352" s="15">
        <v>7205880</v>
      </c>
      <c r="J352" s="42" t="s">
        <v>3</v>
      </c>
      <c r="K352" s="94" t="s">
        <v>698</v>
      </c>
    </row>
    <row r="353" spans="1:11" ht="46.5" x14ac:dyDescent="0.5">
      <c r="A353" s="10">
        <v>349</v>
      </c>
      <c r="B353" s="38" t="s">
        <v>699</v>
      </c>
      <c r="C353" s="61">
        <v>11720600</v>
      </c>
      <c r="D353" s="12">
        <v>12408833.33</v>
      </c>
      <c r="E353" s="33" t="s">
        <v>2</v>
      </c>
      <c r="F353" s="38" t="s">
        <v>559</v>
      </c>
      <c r="G353" s="12">
        <v>12408833.33</v>
      </c>
      <c r="H353" s="38" t="s">
        <v>559</v>
      </c>
      <c r="I353" s="15">
        <v>11719980</v>
      </c>
      <c r="J353" s="42" t="s">
        <v>3</v>
      </c>
      <c r="K353" s="94" t="s">
        <v>700</v>
      </c>
    </row>
    <row r="354" spans="1:11" ht="69.75" x14ac:dyDescent="0.5">
      <c r="A354" s="10">
        <v>350</v>
      </c>
      <c r="B354" s="43" t="s">
        <v>701</v>
      </c>
      <c r="C354" s="62">
        <v>4850000</v>
      </c>
      <c r="D354" s="44">
        <v>5070499.99</v>
      </c>
      <c r="E354" s="33" t="s">
        <v>2</v>
      </c>
      <c r="F354" s="43" t="s">
        <v>702</v>
      </c>
      <c r="G354" s="44">
        <v>5070499.99</v>
      </c>
      <c r="H354" s="43" t="s">
        <v>702</v>
      </c>
      <c r="I354" s="44">
        <v>4598000</v>
      </c>
      <c r="J354" s="2" t="s">
        <v>3</v>
      </c>
      <c r="K354" s="94" t="s">
        <v>703</v>
      </c>
    </row>
    <row r="355" spans="1:11" x14ac:dyDescent="0.5">
      <c r="A355" s="10">
        <v>351</v>
      </c>
      <c r="B355" s="38" t="s">
        <v>704</v>
      </c>
      <c r="C355" s="63">
        <v>109800</v>
      </c>
      <c r="D355" s="12">
        <v>109800</v>
      </c>
      <c r="E355" s="33" t="s">
        <v>2</v>
      </c>
      <c r="F355" s="38" t="s">
        <v>105</v>
      </c>
      <c r="G355" s="12">
        <f t="shared" ref="G355:G356" si="48">C355</f>
        <v>109800</v>
      </c>
      <c r="H355" s="38" t="s">
        <v>105</v>
      </c>
      <c r="I355" s="15">
        <v>109800</v>
      </c>
      <c r="J355" s="42" t="s">
        <v>3</v>
      </c>
      <c r="K355" s="94" t="s">
        <v>705</v>
      </c>
    </row>
    <row r="356" spans="1:11" ht="46.5" x14ac:dyDescent="0.5">
      <c r="A356" s="10">
        <v>352</v>
      </c>
      <c r="B356" s="38" t="s">
        <v>706</v>
      </c>
      <c r="C356" s="63">
        <v>252000</v>
      </c>
      <c r="D356" s="12">
        <v>252000</v>
      </c>
      <c r="E356" s="33" t="s">
        <v>2</v>
      </c>
      <c r="F356" s="38" t="s">
        <v>707</v>
      </c>
      <c r="G356" s="12">
        <f t="shared" si="48"/>
        <v>252000</v>
      </c>
      <c r="H356" s="38" t="s">
        <v>707</v>
      </c>
      <c r="I356" s="15">
        <v>252000</v>
      </c>
      <c r="J356" s="42" t="s">
        <v>3</v>
      </c>
      <c r="K356" s="94" t="s">
        <v>708</v>
      </c>
    </row>
    <row r="357" spans="1:11" x14ac:dyDescent="0.5">
      <c r="A357" s="10">
        <v>353</v>
      </c>
      <c r="B357" s="38" t="s">
        <v>1847</v>
      </c>
      <c r="C357" s="63">
        <v>116000</v>
      </c>
      <c r="D357" s="12">
        <v>115900</v>
      </c>
      <c r="E357" s="33" t="s">
        <v>2</v>
      </c>
      <c r="F357" s="38" t="s">
        <v>105</v>
      </c>
      <c r="G357" s="12">
        <v>115900</v>
      </c>
      <c r="H357" s="38" t="s">
        <v>105</v>
      </c>
      <c r="I357" s="15">
        <v>115900</v>
      </c>
      <c r="J357" s="42" t="s">
        <v>3</v>
      </c>
      <c r="K357" s="94" t="s">
        <v>709</v>
      </c>
    </row>
    <row r="358" spans="1:11" x14ac:dyDescent="0.5">
      <c r="A358" s="10">
        <v>354</v>
      </c>
      <c r="B358" s="38" t="s">
        <v>710</v>
      </c>
      <c r="C358" s="63">
        <v>455000</v>
      </c>
      <c r="D358" s="12">
        <v>450000</v>
      </c>
      <c r="E358" s="33" t="s">
        <v>2</v>
      </c>
      <c r="F358" s="38" t="s">
        <v>94</v>
      </c>
      <c r="G358" s="12">
        <v>450000</v>
      </c>
      <c r="H358" s="38" t="s">
        <v>94</v>
      </c>
      <c r="I358" s="15">
        <v>450000</v>
      </c>
      <c r="J358" s="42" t="s">
        <v>3</v>
      </c>
      <c r="K358" s="94" t="s">
        <v>711</v>
      </c>
    </row>
    <row r="359" spans="1:11" x14ac:dyDescent="0.5">
      <c r="A359" s="10">
        <v>355</v>
      </c>
      <c r="B359" s="38" t="s">
        <v>712</v>
      </c>
      <c r="C359" s="63">
        <v>117000</v>
      </c>
      <c r="D359" s="12">
        <v>117000</v>
      </c>
      <c r="E359" s="33" t="s">
        <v>2</v>
      </c>
      <c r="F359" s="38" t="s">
        <v>713</v>
      </c>
      <c r="G359" s="12">
        <f t="shared" ref="G359:G361" si="49">C359</f>
        <v>117000</v>
      </c>
      <c r="H359" s="38" t="s">
        <v>713</v>
      </c>
      <c r="I359" s="15">
        <v>117000</v>
      </c>
      <c r="J359" s="42" t="s">
        <v>3</v>
      </c>
      <c r="K359" s="94" t="s">
        <v>714</v>
      </c>
    </row>
    <row r="360" spans="1:11" ht="46.5" x14ac:dyDescent="0.5">
      <c r="A360" s="10">
        <v>356</v>
      </c>
      <c r="B360" s="38" t="s">
        <v>715</v>
      </c>
      <c r="C360" s="63">
        <v>127500</v>
      </c>
      <c r="D360" s="12">
        <v>127500</v>
      </c>
      <c r="E360" s="33" t="s">
        <v>40</v>
      </c>
      <c r="F360" s="38" t="s">
        <v>707</v>
      </c>
      <c r="G360" s="12">
        <f t="shared" si="49"/>
        <v>127500</v>
      </c>
      <c r="H360" s="38" t="s">
        <v>707</v>
      </c>
      <c r="I360" s="15">
        <v>127500</v>
      </c>
      <c r="J360" s="42" t="s">
        <v>3</v>
      </c>
      <c r="K360" s="94" t="s">
        <v>716</v>
      </c>
    </row>
    <row r="361" spans="1:11" ht="46.5" x14ac:dyDescent="0.5">
      <c r="A361" s="10">
        <v>357</v>
      </c>
      <c r="B361" s="38" t="s">
        <v>717</v>
      </c>
      <c r="C361" s="63">
        <v>500000</v>
      </c>
      <c r="D361" s="12">
        <v>500000</v>
      </c>
      <c r="E361" s="33" t="s">
        <v>40</v>
      </c>
      <c r="F361" s="38" t="s">
        <v>718</v>
      </c>
      <c r="G361" s="12">
        <f t="shared" si="49"/>
        <v>500000</v>
      </c>
      <c r="H361" s="38" t="s">
        <v>718</v>
      </c>
      <c r="I361" s="15">
        <v>500000</v>
      </c>
      <c r="J361" s="42" t="s">
        <v>3</v>
      </c>
      <c r="K361" s="94" t="s">
        <v>719</v>
      </c>
    </row>
    <row r="362" spans="1:11" ht="46.5" x14ac:dyDescent="0.5">
      <c r="A362" s="10">
        <v>358</v>
      </c>
      <c r="B362" s="38" t="s">
        <v>720</v>
      </c>
      <c r="C362" s="63">
        <v>2455000</v>
      </c>
      <c r="D362" s="12">
        <v>2595500</v>
      </c>
      <c r="E362" s="33" t="s">
        <v>40</v>
      </c>
      <c r="F362" s="38" t="s">
        <v>721</v>
      </c>
      <c r="G362" s="12">
        <v>2595500</v>
      </c>
      <c r="H362" s="38" t="s">
        <v>721</v>
      </c>
      <c r="I362" s="15">
        <v>2444950</v>
      </c>
      <c r="J362" s="42" t="s">
        <v>3</v>
      </c>
      <c r="K362" s="94" t="s">
        <v>722</v>
      </c>
    </row>
    <row r="363" spans="1:11" x14ac:dyDescent="0.5">
      <c r="A363" s="10">
        <v>359</v>
      </c>
      <c r="B363" s="38" t="s">
        <v>723</v>
      </c>
      <c r="C363" s="63">
        <v>170000</v>
      </c>
      <c r="D363" s="15">
        <v>170000</v>
      </c>
      <c r="E363" s="36" t="s">
        <v>40</v>
      </c>
      <c r="F363" s="38" t="s">
        <v>724</v>
      </c>
      <c r="G363" s="12">
        <f t="shared" ref="G363:G368" si="50">C363</f>
        <v>170000</v>
      </c>
      <c r="H363" s="38" t="s">
        <v>724</v>
      </c>
      <c r="I363" s="15">
        <v>170000</v>
      </c>
      <c r="J363" s="42" t="s">
        <v>3</v>
      </c>
      <c r="K363" s="94" t="s">
        <v>725</v>
      </c>
    </row>
    <row r="364" spans="1:11" x14ac:dyDescent="0.5">
      <c r="A364" s="10">
        <v>360</v>
      </c>
      <c r="B364" s="38" t="s">
        <v>726</v>
      </c>
      <c r="C364" s="63">
        <v>137100</v>
      </c>
      <c r="D364" s="15">
        <v>137100</v>
      </c>
      <c r="E364" s="33" t="s">
        <v>2</v>
      </c>
      <c r="F364" s="38" t="s">
        <v>727</v>
      </c>
      <c r="G364" s="12">
        <f t="shared" si="50"/>
        <v>137100</v>
      </c>
      <c r="H364" s="38" t="s">
        <v>727</v>
      </c>
      <c r="I364" s="15">
        <v>137100</v>
      </c>
      <c r="J364" s="42" t="s">
        <v>3</v>
      </c>
      <c r="K364" s="94" t="s">
        <v>728</v>
      </c>
    </row>
    <row r="365" spans="1:11" ht="46.5" x14ac:dyDescent="0.5">
      <c r="A365" s="10">
        <v>361</v>
      </c>
      <c r="B365" s="38" t="s">
        <v>729</v>
      </c>
      <c r="C365" s="63">
        <v>228000</v>
      </c>
      <c r="D365" s="15">
        <v>228000</v>
      </c>
      <c r="E365" s="33" t="s">
        <v>2</v>
      </c>
      <c r="F365" s="38" t="s">
        <v>730</v>
      </c>
      <c r="G365" s="12">
        <f t="shared" si="50"/>
        <v>228000</v>
      </c>
      <c r="H365" s="38" t="s">
        <v>730</v>
      </c>
      <c r="I365" s="15">
        <v>215294.7</v>
      </c>
      <c r="J365" s="42" t="s">
        <v>3</v>
      </c>
      <c r="K365" s="94" t="s">
        <v>731</v>
      </c>
    </row>
    <row r="366" spans="1:11" x14ac:dyDescent="0.5">
      <c r="A366" s="10">
        <v>362</v>
      </c>
      <c r="B366" s="38" t="s">
        <v>732</v>
      </c>
      <c r="C366" s="63">
        <v>230000</v>
      </c>
      <c r="D366" s="15">
        <v>230000</v>
      </c>
      <c r="E366" s="33" t="s">
        <v>2</v>
      </c>
      <c r="F366" s="38" t="s">
        <v>733</v>
      </c>
      <c r="G366" s="12">
        <f t="shared" si="50"/>
        <v>230000</v>
      </c>
      <c r="H366" s="38" t="s">
        <v>733</v>
      </c>
      <c r="I366" s="15">
        <v>230000</v>
      </c>
      <c r="J366" s="42" t="s">
        <v>3</v>
      </c>
      <c r="K366" s="94" t="s">
        <v>734</v>
      </c>
    </row>
    <row r="367" spans="1:11" x14ac:dyDescent="0.5">
      <c r="A367" s="10">
        <v>363</v>
      </c>
      <c r="B367" s="38" t="s">
        <v>1846</v>
      </c>
      <c r="C367" s="63">
        <v>10000</v>
      </c>
      <c r="D367" s="15">
        <v>10000</v>
      </c>
      <c r="E367" s="33" t="s">
        <v>2</v>
      </c>
      <c r="F367" s="38" t="s">
        <v>105</v>
      </c>
      <c r="G367" s="12">
        <f t="shared" si="50"/>
        <v>10000</v>
      </c>
      <c r="H367" s="38" t="s">
        <v>105</v>
      </c>
      <c r="I367" s="32">
        <v>10000</v>
      </c>
      <c r="J367" s="42" t="s">
        <v>3</v>
      </c>
      <c r="K367" s="94" t="s">
        <v>735</v>
      </c>
    </row>
    <row r="368" spans="1:11" ht="46.5" x14ac:dyDescent="0.5">
      <c r="A368" s="10">
        <v>364</v>
      </c>
      <c r="B368" s="38" t="s">
        <v>736</v>
      </c>
      <c r="C368" s="63">
        <v>104000</v>
      </c>
      <c r="D368" s="15">
        <v>104000</v>
      </c>
      <c r="E368" s="33" t="s">
        <v>2</v>
      </c>
      <c r="F368" s="38" t="s">
        <v>334</v>
      </c>
      <c r="G368" s="12">
        <f t="shared" si="50"/>
        <v>104000</v>
      </c>
      <c r="H368" s="38" t="s">
        <v>334</v>
      </c>
      <c r="I368" s="32">
        <v>104000</v>
      </c>
      <c r="J368" s="42" t="s">
        <v>3</v>
      </c>
      <c r="K368" s="94" t="s">
        <v>737</v>
      </c>
    </row>
    <row r="369" spans="1:11" x14ac:dyDescent="0.5">
      <c r="A369" s="10">
        <v>365</v>
      </c>
      <c r="B369" s="38" t="s">
        <v>1845</v>
      </c>
      <c r="C369" s="63">
        <v>274000</v>
      </c>
      <c r="D369" s="15">
        <v>274000</v>
      </c>
      <c r="E369" s="33" t="s">
        <v>2</v>
      </c>
      <c r="F369" s="38" t="s">
        <v>738</v>
      </c>
      <c r="G369" s="31">
        <v>274000</v>
      </c>
      <c r="H369" s="38" t="s">
        <v>738</v>
      </c>
      <c r="I369" s="32">
        <v>274000</v>
      </c>
      <c r="J369" s="42" t="s">
        <v>3</v>
      </c>
      <c r="K369" s="94" t="s">
        <v>739</v>
      </c>
    </row>
    <row r="370" spans="1:11" ht="46.5" x14ac:dyDescent="0.5">
      <c r="A370" s="10">
        <v>366</v>
      </c>
      <c r="B370" s="38" t="s">
        <v>1844</v>
      </c>
      <c r="C370" s="63">
        <v>27900</v>
      </c>
      <c r="D370" s="15">
        <v>27900</v>
      </c>
      <c r="E370" s="33" t="s">
        <v>2</v>
      </c>
      <c r="F370" s="38" t="s">
        <v>740</v>
      </c>
      <c r="G370" s="31">
        <v>27900</v>
      </c>
      <c r="H370" s="38" t="s">
        <v>740</v>
      </c>
      <c r="I370" s="32">
        <v>27900</v>
      </c>
      <c r="J370" s="42" t="s">
        <v>3</v>
      </c>
      <c r="K370" s="94" t="s">
        <v>741</v>
      </c>
    </row>
    <row r="371" spans="1:11" ht="46.5" x14ac:dyDescent="0.5">
      <c r="A371" s="10">
        <v>367</v>
      </c>
      <c r="B371" s="38" t="s">
        <v>742</v>
      </c>
      <c r="C371" s="63">
        <v>54000</v>
      </c>
      <c r="D371" s="15">
        <v>54000</v>
      </c>
      <c r="E371" s="33" t="s">
        <v>40</v>
      </c>
      <c r="F371" s="38" t="s">
        <v>334</v>
      </c>
      <c r="G371" s="31">
        <v>54000</v>
      </c>
      <c r="H371" s="38" t="s">
        <v>334</v>
      </c>
      <c r="I371" s="32">
        <v>54000</v>
      </c>
      <c r="J371" s="42" t="s">
        <v>3</v>
      </c>
      <c r="K371" s="94" t="s">
        <v>743</v>
      </c>
    </row>
    <row r="372" spans="1:11" x14ac:dyDescent="0.5">
      <c r="A372" s="10">
        <v>368</v>
      </c>
      <c r="B372" s="38" t="s">
        <v>744</v>
      </c>
      <c r="C372" s="63">
        <v>40000</v>
      </c>
      <c r="D372" s="31">
        <v>40000</v>
      </c>
      <c r="E372" s="33" t="s">
        <v>2</v>
      </c>
      <c r="F372" s="38" t="s">
        <v>745</v>
      </c>
      <c r="G372" s="31">
        <v>40000</v>
      </c>
      <c r="H372" s="38" t="s">
        <v>745</v>
      </c>
      <c r="I372" s="32">
        <v>40000</v>
      </c>
      <c r="J372" s="42" t="s">
        <v>3</v>
      </c>
      <c r="K372" s="94" t="s">
        <v>746</v>
      </c>
    </row>
    <row r="373" spans="1:11" ht="46.5" x14ac:dyDescent="0.5">
      <c r="A373" s="10">
        <v>369</v>
      </c>
      <c r="B373" s="38" t="s">
        <v>747</v>
      </c>
      <c r="C373" s="63">
        <v>91200</v>
      </c>
      <c r="D373" s="31">
        <v>91200</v>
      </c>
      <c r="E373" s="33" t="s">
        <v>2</v>
      </c>
      <c r="F373" s="38" t="s">
        <v>334</v>
      </c>
      <c r="G373" s="31">
        <v>91200</v>
      </c>
      <c r="H373" s="38" t="s">
        <v>334</v>
      </c>
      <c r="I373" s="32">
        <v>91200</v>
      </c>
      <c r="J373" s="42" t="s">
        <v>3</v>
      </c>
      <c r="K373" s="94" t="s">
        <v>748</v>
      </c>
    </row>
    <row r="374" spans="1:11" ht="46.5" x14ac:dyDescent="0.5">
      <c r="A374" s="10">
        <v>370</v>
      </c>
      <c r="B374" s="38" t="s">
        <v>749</v>
      </c>
      <c r="C374" s="63">
        <v>10000</v>
      </c>
      <c r="D374" s="31">
        <v>10000</v>
      </c>
      <c r="E374" s="33" t="s">
        <v>2</v>
      </c>
      <c r="F374" s="38" t="s">
        <v>707</v>
      </c>
      <c r="G374" s="31">
        <v>10000</v>
      </c>
      <c r="H374" s="38" t="s">
        <v>707</v>
      </c>
      <c r="I374" s="32">
        <v>10000</v>
      </c>
      <c r="J374" s="42" t="s">
        <v>3</v>
      </c>
      <c r="K374" s="94" t="s">
        <v>750</v>
      </c>
    </row>
    <row r="375" spans="1:11" x14ac:dyDescent="0.5">
      <c r="A375" s="10">
        <v>371</v>
      </c>
      <c r="B375" s="38" t="s">
        <v>751</v>
      </c>
      <c r="C375" s="63">
        <v>23400</v>
      </c>
      <c r="D375" s="31">
        <v>23400</v>
      </c>
      <c r="E375" s="33" t="s">
        <v>337</v>
      </c>
      <c r="F375" s="38" t="s">
        <v>752</v>
      </c>
      <c r="G375" s="31">
        <v>23400</v>
      </c>
      <c r="H375" s="38" t="s">
        <v>752</v>
      </c>
      <c r="I375" s="32">
        <v>23400</v>
      </c>
      <c r="J375" s="42" t="s">
        <v>3</v>
      </c>
      <c r="K375" s="94" t="s">
        <v>753</v>
      </c>
    </row>
    <row r="376" spans="1:11" x14ac:dyDescent="0.5">
      <c r="A376" s="10">
        <v>372</v>
      </c>
      <c r="B376" s="38" t="s">
        <v>712</v>
      </c>
      <c r="C376" s="63">
        <v>28000</v>
      </c>
      <c r="D376" s="15">
        <v>28000</v>
      </c>
      <c r="E376" s="33" t="s">
        <v>2</v>
      </c>
      <c r="F376" s="38" t="s">
        <v>88</v>
      </c>
      <c r="G376" s="15">
        <v>28000</v>
      </c>
      <c r="H376" s="38" t="s">
        <v>88</v>
      </c>
      <c r="I376" s="15">
        <v>28000</v>
      </c>
      <c r="J376" s="42" t="s">
        <v>3</v>
      </c>
      <c r="K376" s="94" t="s">
        <v>754</v>
      </c>
    </row>
    <row r="377" spans="1:11" x14ac:dyDescent="0.5">
      <c r="A377" s="10">
        <v>373</v>
      </c>
      <c r="B377" s="38" t="s">
        <v>755</v>
      </c>
      <c r="C377" s="63">
        <v>40800</v>
      </c>
      <c r="D377" s="15">
        <v>40800</v>
      </c>
      <c r="E377" s="33" t="s">
        <v>2</v>
      </c>
      <c r="F377" s="38" t="s">
        <v>756</v>
      </c>
      <c r="G377" s="15">
        <v>40800</v>
      </c>
      <c r="H377" s="38" t="s">
        <v>756</v>
      </c>
      <c r="I377" s="15">
        <v>40800</v>
      </c>
      <c r="J377" s="42" t="s">
        <v>3</v>
      </c>
      <c r="K377" s="94" t="s">
        <v>757</v>
      </c>
    </row>
    <row r="378" spans="1:11" x14ac:dyDescent="0.5">
      <c r="A378" s="10">
        <v>374</v>
      </c>
      <c r="B378" s="38" t="s">
        <v>758</v>
      </c>
      <c r="C378" s="63">
        <v>45000</v>
      </c>
      <c r="D378" s="15">
        <v>45000</v>
      </c>
      <c r="E378" s="33" t="s">
        <v>2</v>
      </c>
      <c r="F378" s="38" t="s">
        <v>1819</v>
      </c>
      <c r="G378" s="15">
        <v>45000</v>
      </c>
      <c r="H378" s="38" t="s">
        <v>1819</v>
      </c>
      <c r="I378" s="15">
        <v>45000</v>
      </c>
      <c r="J378" s="42" t="s">
        <v>3</v>
      </c>
      <c r="K378" s="94" t="s">
        <v>759</v>
      </c>
    </row>
    <row r="379" spans="1:11" x14ac:dyDescent="0.5">
      <c r="A379" s="10">
        <v>375</v>
      </c>
      <c r="B379" s="38" t="s">
        <v>760</v>
      </c>
      <c r="C379" s="63">
        <v>54000</v>
      </c>
      <c r="D379" s="15">
        <v>54000</v>
      </c>
      <c r="E379" s="33" t="s">
        <v>2</v>
      </c>
      <c r="F379" s="38" t="s">
        <v>761</v>
      </c>
      <c r="G379" s="15">
        <v>54000</v>
      </c>
      <c r="H379" s="38" t="s">
        <v>761</v>
      </c>
      <c r="I379" s="15">
        <v>54000</v>
      </c>
      <c r="J379" s="42" t="s">
        <v>3</v>
      </c>
      <c r="K379" s="94" t="s">
        <v>762</v>
      </c>
    </row>
    <row r="380" spans="1:11" ht="46.5" x14ac:dyDescent="0.5">
      <c r="A380" s="10">
        <v>376</v>
      </c>
      <c r="B380" s="38" t="s">
        <v>763</v>
      </c>
      <c r="C380" s="63">
        <v>39000</v>
      </c>
      <c r="D380" s="15">
        <v>39000</v>
      </c>
      <c r="E380" s="33" t="s">
        <v>2</v>
      </c>
      <c r="F380" s="38" t="s">
        <v>713</v>
      </c>
      <c r="G380" s="15">
        <v>39000</v>
      </c>
      <c r="H380" s="38" t="s">
        <v>713</v>
      </c>
      <c r="I380" s="15">
        <v>39000</v>
      </c>
      <c r="J380" s="42" t="s">
        <v>3</v>
      </c>
      <c r="K380" s="94" t="s">
        <v>764</v>
      </c>
    </row>
    <row r="381" spans="1:11" ht="46.5" x14ac:dyDescent="0.5">
      <c r="A381" s="10">
        <v>377</v>
      </c>
      <c r="B381" s="38" t="s">
        <v>765</v>
      </c>
      <c r="C381" s="63">
        <v>61000</v>
      </c>
      <c r="D381" s="15">
        <v>61000</v>
      </c>
      <c r="E381" s="33" t="s">
        <v>337</v>
      </c>
      <c r="F381" s="38" t="s">
        <v>707</v>
      </c>
      <c r="G381" s="15">
        <v>61000</v>
      </c>
      <c r="H381" s="38" t="s">
        <v>707</v>
      </c>
      <c r="I381" s="15">
        <v>61000</v>
      </c>
      <c r="J381" s="42" t="s">
        <v>3</v>
      </c>
      <c r="K381" s="94" t="s">
        <v>766</v>
      </c>
    </row>
    <row r="382" spans="1:11" ht="46.5" x14ac:dyDescent="0.5">
      <c r="A382" s="10">
        <v>378</v>
      </c>
      <c r="B382" s="38" t="s">
        <v>767</v>
      </c>
      <c r="C382" s="63">
        <v>75000</v>
      </c>
      <c r="D382" s="15">
        <v>75000</v>
      </c>
      <c r="E382" s="33" t="s">
        <v>2</v>
      </c>
      <c r="F382" s="38" t="s">
        <v>768</v>
      </c>
      <c r="G382" s="15">
        <v>75000</v>
      </c>
      <c r="H382" s="38" t="s">
        <v>768</v>
      </c>
      <c r="I382" s="15">
        <v>75000</v>
      </c>
      <c r="J382" s="42" t="s">
        <v>3</v>
      </c>
      <c r="K382" s="94" t="s">
        <v>769</v>
      </c>
    </row>
    <row r="383" spans="1:11" x14ac:dyDescent="0.5">
      <c r="A383" s="10">
        <v>379</v>
      </c>
      <c r="B383" s="38" t="s">
        <v>770</v>
      </c>
      <c r="C383" s="63">
        <v>24000</v>
      </c>
      <c r="D383" s="15">
        <v>24000</v>
      </c>
      <c r="E383" s="33" t="s">
        <v>2</v>
      </c>
      <c r="F383" s="38" t="s">
        <v>334</v>
      </c>
      <c r="G383" s="15">
        <v>24000</v>
      </c>
      <c r="H383" s="38" t="s">
        <v>334</v>
      </c>
      <c r="I383" s="15">
        <v>24000</v>
      </c>
      <c r="J383" s="42" t="s">
        <v>3</v>
      </c>
      <c r="K383" s="94" t="s">
        <v>771</v>
      </c>
    </row>
    <row r="384" spans="1:11" x14ac:dyDescent="0.5">
      <c r="A384" s="10">
        <v>380</v>
      </c>
      <c r="B384" s="38" t="s">
        <v>772</v>
      </c>
      <c r="C384" s="63">
        <v>10000</v>
      </c>
      <c r="D384" s="15">
        <v>10000</v>
      </c>
      <c r="E384" s="33" t="s">
        <v>2</v>
      </c>
      <c r="F384" s="38" t="s">
        <v>105</v>
      </c>
      <c r="G384" s="15">
        <v>10000</v>
      </c>
      <c r="H384" s="38" t="s">
        <v>105</v>
      </c>
      <c r="I384" s="15">
        <v>10000</v>
      </c>
      <c r="J384" s="42" t="s">
        <v>3</v>
      </c>
      <c r="K384" s="94" t="s">
        <v>773</v>
      </c>
    </row>
    <row r="385" spans="1:11" ht="46.5" x14ac:dyDescent="0.5">
      <c r="A385" s="10">
        <v>381</v>
      </c>
      <c r="B385" s="38" t="s">
        <v>774</v>
      </c>
      <c r="C385" s="63">
        <v>46000</v>
      </c>
      <c r="D385" s="15">
        <v>46000</v>
      </c>
      <c r="E385" s="33" t="s">
        <v>2</v>
      </c>
      <c r="F385" s="38" t="s">
        <v>707</v>
      </c>
      <c r="G385" s="15">
        <v>46000</v>
      </c>
      <c r="H385" s="38" t="s">
        <v>707</v>
      </c>
      <c r="I385" s="15">
        <v>46000</v>
      </c>
      <c r="J385" s="42" t="s">
        <v>3</v>
      </c>
      <c r="K385" s="94" t="s">
        <v>775</v>
      </c>
    </row>
    <row r="386" spans="1:11" ht="46.5" x14ac:dyDescent="0.5">
      <c r="A386" s="10">
        <v>382</v>
      </c>
      <c r="B386" s="38" t="s">
        <v>732</v>
      </c>
      <c r="C386" s="63">
        <v>71900</v>
      </c>
      <c r="D386" s="15">
        <v>71900</v>
      </c>
      <c r="E386" s="33" t="s">
        <v>2</v>
      </c>
      <c r="F386" s="38" t="s">
        <v>559</v>
      </c>
      <c r="G386" s="15">
        <v>71900</v>
      </c>
      <c r="H386" s="38" t="s">
        <v>559</v>
      </c>
      <c r="I386" s="15">
        <v>71900</v>
      </c>
      <c r="J386" s="42" t="s">
        <v>3</v>
      </c>
      <c r="K386" s="94" t="s">
        <v>776</v>
      </c>
    </row>
    <row r="387" spans="1:11" x14ac:dyDescent="0.5">
      <c r="A387" s="10">
        <v>383</v>
      </c>
      <c r="B387" s="38" t="s">
        <v>777</v>
      </c>
      <c r="C387" s="63">
        <v>7000</v>
      </c>
      <c r="D387" s="15">
        <v>7000</v>
      </c>
      <c r="E387" s="33" t="s">
        <v>2</v>
      </c>
      <c r="F387" s="38" t="s">
        <v>752</v>
      </c>
      <c r="G387" s="15">
        <v>7000</v>
      </c>
      <c r="H387" s="38" t="s">
        <v>752</v>
      </c>
      <c r="I387" s="15">
        <v>7000</v>
      </c>
      <c r="J387" s="42" t="s">
        <v>3</v>
      </c>
      <c r="K387" s="94" t="s">
        <v>778</v>
      </c>
    </row>
    <row r="388" spans="1:11" x14ac:dyDescent="0.5">
      <c r="A388" s="10">
        <v>384</v>
      </c>
      <c r="B388" s="38" t="s">
        <v>779</v>
      </c>
      <c r="C388" s="63">
        <v>11062.29</v>
      </c>
      <c r="D388" s="15">
        <v>11062.29</v>
      </c>
      <c r="E388" s="33" t="s">
        <v>2</v>
      </c>
      <c r="F388" s="38" t="s">
        <v>780</v>
      </c>
      <c r="G388" s="15">
        <v>11062.29</v>
      </c>
      <c r="H388" s="38" t="s">
        <v>780</v>
      </c>
      <c r="I388" s="15">
        <v>11062.29</v>
      </c>
      <c r="J388" s="34" t="s">
        <v>3</v>
      </c>
      <c r="K388" s="94" t="s">
        <v>781</v>
      </c>
    </row>
    <row r="389" spans="1:11" ht="46.5" x14ac:dyDescent="0.5">
      <c r="A389" s="10">
        <v>385</v>
      </c>
      <c r="B389" s="38" t="s">
        <v>782</v>
      </c>
      <c r="C389" s="63">
        <v>25689.95</v>
      </c>
      <c r="D389" s="15">
        <v>25689.95</v>
      </c>
      <c r="E389" s="33" t="s">
        <v>2</v>
      </c>
      <c r="F389" s="38" t="s">
        <v>783</v>
      </c>
      <c r="G389" s="15">
        <v>25689.95</v>
      </c>
      <c r="H389" s="38" t="s">
        <v>783</v>
      </c>
      <c r="I389" s="15">
        <f t="shared" ref="I389:I395" si="51">D389</f>
        <v>25689.95</v>
      </c>
      <c r="J389" s="34" t="s">
        <v>3</v>
      </c>
      <c r="K389" s="94" t="s">
        <v>784</v>
      </c>
    </row>
    <row r="390" spans="1:11" x14ac:dyDescent="0.5">
      <c r="A390" s="10">
        <v>386</v>
      </c>
      <c r="B390" s="38" t="s">
        <v>785</v>
      </c>
      <c r="C390" s="63">
        <v>19260</v>
      </c>
      <c r="D390" s="15">
        <v>19260</v>
      </c>
      <c r="E390" s="33" t="s">
        <v>2</v>
      </c>
      <c r="F390" s="38" t="s">
        <v>786</v>
      </c>
      <c r="G390" s="15">
        <v>19260</v>
      </c>
      <c r="H390" s="38" t="s">
        <v>786</v>
      </c>
      <c r="I390" s="15">
        <f t="shared" si="51"/>
        <v>19260</v>
      </c>
      <c r="J390" s="34" t="s">
        <v>3</v>
      </c>
      <c r="K390" s="94" t="s">
        <v>787</v>
      </c>
    </row>
    <row r="391" spans="1:11" x14ac:dyDescent="0.5">
      <c r="A391" s="10">
        <v>387</v>
      </c>
      <c r="B391" s="38" t="s">
        <v>788</v>
      </c>
      <c r="C391" s="63">
        <v>46545</v>
      </c>
      <c r="D391" s="15">
        <v>46545</v>
      </c>
      <c r="E391" s="33" t="s">
        <v>2</v>
      </c>
      <c r="F391" s="38" t="s">
        <v>99</v>
      </c>
      <c r="G391" s="15">
        <v>46545</v>
      </c>
      <c r="H391" s="38" t="s">
        <v>99</v>
      </c>
      <c r="I391" s="15">
        <f t="shared" si="51"/>
        <v>46545</v>
      </c>
      <c r="J391" s="34" t="s">
        <v>3</v>
      </c>
      <c r="K391" s="94" t="s">
        <v>789</v>
      </c>
    </row>
    <row r="392" spans="1:11" x14ac:dyDescent="0.5">
      <c r="A392" s="10">
        <v>388</v>
      </c>
      <c r="B392" s="38" t="s">
        <v>1842</v>
      </c>
      <c r="C392" s="63">
        <v>27499</v>
      </c>
      <c r="D392" s="15">
        <v>27499</v>
      </c>
      <c r="E392" s="33" t="s">
        <v>2</v>
      </c>
      <c r="F392" s="38" t="s">
        <v>790</v>
      </c>
      <c r="G392" s="15">
        <v>27499</v>
      </c>
      <c r="H392" s="38" t="s">
        <v>790</v>
      </c>
      <c r="I392" s="15">
        <f t="shared" si="51"/>
        <v>27499</v>
      </c>
      <c r="J392" s="34" t="s">
        <v>3</v>
      </c>
      <c r="K392" s="94" t="s">
        <v>791</v>
      </c>
    </row>
    <row r="393" spans="1:11" x14ac:dyDescent="0.5">
      <c r="A393" s="10">
        <v>389</v>
      </c>
      <c r="B393" s="38" t="s">
        <v>792</v>
      </c>
      <c r="C393" s="63">
        <v>25000</v>
      </c>
      <c r="D393" s="15">
        <v>25000</v>
      </c>
      <c r="E393" s="33" t="s">
        <v>2</v>
      </c>
      <c r="F393" s="38" t="s">
        <v>793</v>
      </c>
      <c r="G393" s="15">
        <v>25000</v>
      </c>
      <c r="H393" s="38" t="s">
        <v>793</v>
      </c>
      <c r="I393" s="15">
        <f t="shared" si="51"/>
        <v>25000</v>
      </c>
      <c r="J393" s="34" t="s">
        <v>3</v>
      </c>
      <c r="K393" s="94" t="s">
        <v>794</v>
      </c>
    </row>
    <row r="394" spans="1:11" ht="46.5" x14ac:dyDescent="0.5">
      <c r="A394" s="10">
        <v>390</v>
      </c>
      <c r="B394" s="38" t="s">
        <v>795</v>
      </c>
      <c r="C394" s="63">
        <v>8000</v>
      </c>
      <c r="D394" s="15">
        <v>8000</v>
      </c>
      <c r="E394" s="33" t="s">
        <v>2</v>
      </c>
      <c r="F394" s="38" t="s">
        <v>1818</v>
      </c>
      <c r="G394" s="15">
        <v>8000</v>
      </c>
      <c r="H394" s="38" t="s">
        <v>1818</v>
      </c>
      <c r="I394" s="15">
        <f t="shared" si="51"/>
        <v>8000</v>
      </c>
      <c r="J394" s="34" t="s">
        <v>3</v>
      </c>
      <c r="K394" s="94" t="s">
        <v>796</v>
      </c>
    </row>
    <row r="395" spans="1:11" x14ac:dyDescent="0.5">
      <c r="A395" s="10">
        <v>391</v>
      </c>
      <c r="B395" s="38" t="s">
        <v>1843</v>
      </c>
      <c r="C395" s="63">
        <v>30000</v>
      </c>
      <c r="D395" s="15">
        <v>30000</v>
      </c>
      <c r="E395" s="33" t="s">
        <v>2</v>
      </c>
      <c r="F395" s="38" t="s">
        <v>797</v>
      </c>
      <c r="G395" s="15">
        <v>30000</v>
      </c>
      <c r="H395" s="38" t="s">
        <v>797</v>
      </c>
      <c r="I395" s="15">
        <f t="shared" si="51"/>
        <v>30000</v>
      </c>
      <c r="J395" s="34" t="s">
        <v>3</v>
      </c>
      <c r="K395" s="94" t="s">
        <v>798</v>
      </c>
    </row>
    <row r="396" spans="1:11" ht="69.75" x14ac:dyDescent="0.5">
      <c r="A396" s="10">
        <v>392</v>
      </c>
      <c r="B396" s="38" t="s">
        <v>799</v>
      </c>
      <c r="C396" s="63">
        <v>77350.3</v>
      </c>
      <c r="D396" s="15">
        <v>77350.3</v>
      </c>
      <c r="E396" s="33" t="s">
        <v>2</v>
      </c>
      <c r="F396" s="38" t="s">
        <v>99</v>
      </c>
      <c r="G396" s="15">
        <v>77350.3</v>
      </c>
      <c r="H396" s="38" t="s">
        <v>99</v>
      </c>
      <c r="I396" s="15">
        <v>77350.3</v>
      </c>
      <c r="J396" s="34" t="s">
        <v>3</v>
      </c>
      <c r="K396" s="94" t="s">
        <v>800</v>
      </c>
    </row>
    <row r="397" spans="1:11" ht="46.5" x14ac:dyDescent="0.5">
      <c r="A397" s="10">
        <v>393</v>
      </c>
      <c r="B397" s="38" t="s">
        <v>801</v>
      </c>
      <c r="C397" s="63">
        <v>7018.13</v>
      </c>
      <c r="D397" s="15">
        <v>7018.13</v>
      </c>
      <c r="E397" s="33" t="s">
        <v>2</v>
      </c>
      <c r="F397" s="38" t="s">
        <v>783</v>
      </c>
      <c r="G397" s="15">
        <v>7018.13</v>
      </c>
      <c r="H397" s="38" t="s">
        <v>783</v>
      </c>
      <c r="I397" s="15">
        <v>7018.13</v>
      </c>
      <c r="J397" s="34" t="s">
        <v>3</v>
      </c>
      <c r="K397" s="94" t="s">
        <v>784</v>
      </c>
    </row>
    <row r="398" spans="1:11" ht="46.5" x14ac:dyDescent="0.5">
      <c r="A398" s="10">
        <v>394</v>
      </c>
      <c r="B398" s="38" t="s">
        <v>802</v>
      </c>
      <c r="C398" s="63">
        <v>133750</v>
      </c>
      <c r="D398" s="15">
        <v>133750</v>
      </c>
      <c r="E398" s="33" t="s">
        <v>2</v>
      </c>
      <c r="F398" s="38" t="s">
        <v>803</v>
      </c>
      <c r="G398" s="15">
        <v>133750</v>
      </c>
      <c r="H398" s="38" t="s">
        <v>803</v>
      </c>
      <c r="I398" s="15">
        <v>133750</v>
      </c>
      <c r="J398" s="34" t="s">
        <v>3</v>
      </c>
      <c r="K398" s="94" t="s">
        <v>804</v>
      </c>
    </row>
    <row r="399" spans="1:11" ht="46.5" x14ac:dyDescent="0.5">
      <c r="A399" s="10">
        <v>395</v>
      </c>
      <c r="B399" s="38" t="s">
        <v>805</v>
      </c>
      <c r="C399" s="63">
        <v>83200</v>
      </c>
      <c r="D399" s="15">
        <v>83200</v>
      </c>
      <c r="E399" s="33" t="s">
        <v>2</v>
      </c>
      <c r="F399" s="38" t="s">
        <v>806</v>
      </c>
      <c r="G399" s="15">
        <v>83200</v>
      </c>
      <c r="H399" s="38" t="s">
        <v>806</v>
      </c>
      <c r="I399" s="15">
        <v>83200</v>
      </c>
      <c r="J399" s="34" t="s">
        <v>3</v>
      </c>
      <c r="K399" s="94" t="s">
        <v>807</v>
      </c>
    </row>
    <row r="400" spans="1:11" ht="46.5" x14ac:dyDescent="0.5">
      <c r="A400" s="10">
        <v>396</v>
      </c>
      <c r="B400" s="38" t="s">
        <v>808</v>
      </c>
      <c r="C400" s="63">
        <v>32000</v>
      </c>
      <c r="D400" s="15">
        <v>32000</v>
      </c>
      <c r="E400" s="33" t="s">
        <v>2</v>
      </c>
      <c r="F400" s="38" t="s">
        <v>809</v>
      </c>
      <c r="G400" s="15">
        <v>32000</v>
      </c>
      <c r="H400" s="38" t="s">
        <v>809</v>
      </c>
      <c r="I400" s="15">
        <v>32000</v>
      </c>
      <c r="J400" s="34" t="s">
        <v>3</v>
      </c>
      <c r="K400" s="94" t="s">
        <v>810</v>
      </c>
    </row>
    <row r="401" spans="1:11" x14ac:dyDescent="0.5">
      <c r="A401" s="10">
        <v>397</v>
      </c>
      <c r="B401" s="38" t="s">
        <v>811</v>
      </c>
      <c r="C401" s="63">
        <v>54452.3</v>
      </c>
      <c r="D401" s="15">
        <v>54452.3</v>
      </c>
      <c r="E401" s="33" t="s">
        <v>2</v>
      </c>
      <c r="F401" s="38" t="s">
        <v>812</v>
      </c>
      <c r="G401" s="15">
        <v>54452.3</v>
      </c>
      <c r="H401" s="38" t="s">
        <v>812</v>
      </c>
      <c r="I401" s="15">
        <v>54452.3</v>
      </c>
      <c r="J401" s="34" t="s">
        <v>3</v>
      </c>
      <c r="K401" s="94" t="s">
        <v>813</v>
      </c>
    </row>
    <row r="402" spans="1:11" x14ac:dyDescent="0.5">
      <c r="A402" s="10">
        <v>398</v>
      </c>
      <c r="B402" s="38" t="s">
        <v>814</v>
      </c>
      <c r="C402" s="63">
        <v>171845</v>
      </c>
      <c r="D402" s="15">
        <v>171845</v>
      </c>
      <c r="E402" s="33" t="s">
        <v>2</v>
      </c>
      <c r="F402" s="38" t="s">
        <v>334</v>
      </c>
      <c r="G402" s="15">
        <v>171845</v>
      </c>
      <c r="H402" s="38" t="s">
        <v>334</v>
      </c>
      <c r="I402" s="15">
        <v>171845</v>
      </c>
      <c r="J402" s="34" t="s">
        <v>3</v>
      </c>
      <c r="K402" s="94" t="s">
        <v>815</v>
      </c>
    </row>
    <row r="403" spans="1:11" x14ac:dyDescent="0.5">
      <c r="A403" s="10">
        <v>399</v>
      </c>
      <c r="B403" s="38" t="s">
        <v>814</v>
      </c>
      <c r="C403" s="45">
        <v>25880</v>
      </c>
      <c r="D403" s="31">
        <v>25880</v>
      </c>
      <c r="E403" s="33" t="s">
        <v>2</v>
      </c>
      <c r="F403" s="38" t="s">
        <v>816</v>
      </c>
      <c r="G403" s="45">
        <v>25880</v>
      </c>
      <c r="H403" s="38" t="s">
        <v>816</v>
      </c>
      <c r="I403" s="59">
        <v>25880</v>
      </c>
      <c r="J403" s="34" t="s">
        <v>3</v>
      </c>
      <c r="K403" s="94" t="s">
        <v>817</v>
      </c>
    </row>
    <row r="404" spans="1:11" x14ac:dyDescent="0.5">
      <c r="A404" s="10">
        <v>400</v>
      </c>
      <c r="B404" s="33" t="s">
        <v>818</v>
      </c>
      <c r="C404" s="45">
        <v>45631</v>
      </c>
      <c r="D404" s="31">
        <v>45631</v>
      </c>
      <c r="E404" s="33" t="s">
        <v>2</v>
      </c>
      <c r="F404" s="38" t="s">
        <v>819</v>
      </c>
      <c r="G404" s="45">
        <v>45631</v>
      </c>
      <c r="H404" s="38" t="s">
        <v>819</v>
      </c>
      <c r="I404" s="59">
        <v>45631</v>
      </c>
      <c r="J404" s="34" t="s">
        <v>3</v>
      </c>
      <c r="K404" s="94" t="s">
        <v>820</v>
      </c>
    </row>
    <row r="405" spans="1:11" x14ac:dyDescent="0.5">
      <c r="A405" s="10">
        <v>401</v>
      </c>
      <c r="B405" s="106" t="s">
        <v>821</v>
      </c>
      <c r="C405" s="45">
        <v>68463.95</v>
      </c>
      <c r="D405" s="31">
        <v>68463.95</v>
      </c>
      <c r="E405" s="33" t="s">
        <v>2</v>
      </c>
      <c r="F405" s="38" t="s">
        <v>822</v>
      </c>
      <c r="G405" s="45">
        <v>68463.95</v>
      </c>
      <c r="H405" s="38" t="s">
        <v>822</v>
      </c>
      <c r="I405" s="59">
        <v>68463.95</v>
      </c>
      <c r="J405" s="34" t="s">
        <v>3</v>
      </c>
      <c r="K405" s="94" t="s">
        <v>823</v>
      </c>
    </row>
    <row r="406" spans="1:11" x14ac:dyDescent="0.5">
      <c r="A406" s="10">
        <v>402</v>
      </c>
      <c r="B406" s="33" t="s">
        <v>497</v>
      </c>
      <c r="C406" s="45">
        <v>10033</v>
      </c>
      <c r="D406" s="31">
        <v>10033</v>
      </c>
      <c r="E406" s="33" t="s">
        <v>2</v>
      </c>
      <c r="F406" s="38" t="s">
        <v>824</v>
      </c>
      <c r="G406" s="45">
        <v>10033</v>
      </c>
      <c r="H406" s="38" t="s">
        <v>824</v>
      </c>
      <c r="I406" s="59">
        <v>10033</v>
      </c>
      <c r="J406" s="34" t="s">
        <v>3</v>
      </c>
      <c r="K406" s="94" t="s">
        <v>825</v>
      </c>
    </row>
    <row r="407" spans="1:11" x14ac:dyDescent="0.5">
      <c r="A407" s="10">
        <v>403</v>
      </c>
      <c r="B407" s="33" t="s">
        <v>826</v>
      </c>
      <c r="C407" s="45">
        <v>22494</v>
      </c>
      <c r="D407" s="31">
        <v>22494</v>
      </c>
      <c r="E407" s="33" t="s">
        <v>2</v>
      </c>
      <c r="F407" s="38" t="s">
        <v>4</v>
      </c>
      <c r="G407" s="45">
        <v>22494</v>
      </c>
      <c r="H407" s="38" t="s">
        <v>4</v>
      </c>
      <c r="I407" s="59">
        <v>22494</v>
      </c>
      <c r="J407" s="34" t="s">
        <v>3</v>
      </c>
      <c r="K407" s="94" t="s">
        <v>827</v>
      </c>
    </row>
    <row r="408" spans="1:11" x14ac:dyDescent="0.5">
      <c r="A408" s="10">
        <v>404</v>
      </c>
      <c r="B408" s="33" t="s">
        <v>828</v>
      </c>
      <c r="C408" s="45">
        <v>24500</v>
      </c>
      <c r="D408" s="31">
        <v>24500</v>
      </c>
      <c r="E408" s="33" t="s">
        <v>2</v>
      </c>
      <c r="F408" s="38" t="s">
        <v>829</v>
      </c>
      <c r="G408" s="45">
        <v>24500</v>
      </c>
      <c r="H408" s="38" t="s">
        <v>829</v>
      </c>
      <c r="I408" s="59">
        <v>24500</v>
      </c>
      <c r="J408" s="34" t="s">
        <v>3</v>
      </c>
      <c r="K408" s="94" t="s">
        <v>830</v>
      </c>
    </row>
    <row r="409" spans="1:11" ht="46.5" x14ac:dyDescent="0.5">
      <c r="A409" s="10">
        <v>405</v>
      </c>
      <c r="B409" s="33" t="s">
        <v>87</v>
      </c>
      <c r="C409" s="45">
        <v>21239.5</v>
      </c>
      <c r="D409" s="31">
        <v>21239.5</v>
      </c>
      <c r="E409" s="33" t="s">
        <v>2</v>
      </c>
      <c r="F409" s="38" t="s">
        <v>831</v>
      </c>
      <c r="G409" s="45">
        <v>21239.5</v>
      </c>
      <c r="H409" s="38" t="s">
        <v>831</v>
      </c>
      <c r="I409" s="59">
        <v>21239.5</v>
      </c>
      <c r="J409" s="34" t="s">
        <v>3</v>
      </c>
      <c r="K409" s="94" t="s">
        <v>832</v>
      </c>
    </row>
    <row r="410" spans="1:11" x14ac:dyDescent="0.5">
      <c r="A410" s="10">
        <v>406</v>
      </c>
      <c r="B410" s="33" t="s">
        <v>833</v>
      </c>
      <c r="C410" s="45">
        <v>71100</v>
      </c>
      <c r="D410" s="31">
        <v>71100</v>
      </c>
      <c r="E410" s="33" t="s">
        <v>2</v>
      </c>
      <c r="F410" s="38" t="s">
        <v>695</v>
      </c>
      <c r="G410" s="45">
        <v>71100</v>
      </c>
      <c r="H410" s="38" t="s">
        <v>695</v>
      </c>
      <c r="I410" s="59">
        <v>71100</v>
      </c>
      <c r="J410" s="34" t="s">
        <v>3</v>
      </c>
      <c r="K410" s="94" t="s">
        <v>834</v>
      </c>
    </row>
    <row r="411" spans="1:11" x14ac:dyDescent="0.5">
      <c r="A411" s="10">
        <v>407</v>
      </c>
      <c r="B411" s="33" t="s">
        <v>833</v>
      </c>
      <c r="C411" s="45">
        <v>64271.69</v>
      </c>
      <c r="D411" s="31">
        <v>64271.69</v>
      </c>
      <c r="E411" s="33" t="s">
        <v>2</v>
      </c>
      <c r="F411" s="38" t="s">
        <v>822</v>
      </c>
      <c r="G411" s="45">
        <v>64271.69</v>
      </c>
      <c r="H411" s="38" t="s">
        <v>822</v>
      </c>
      <c r="I411" s="59">
        <v>64271.69</v>
      </c>
      <c r="J411" s="34" t="s">
        <v>3</v>
      </c>
      <c r="K411" s="94" t="s">
        <v>835</v>
      </c>
    </row>
    <row r="412" spans="1:11" x14ac:dyDescent="0.5">
      <c r="A412" s="10">
        <v>408</v>
      </c>
      <c r="B412" s="33" t="s">
        <v>833</v>
      </c>
      <c r="C412" s="45">
        <v>15800</v>
      </c>
      <c r="D412" s="31">
        <v>15800</v>
      </c>
      <c r="E412" s="33" t="s">
        <v>2</v>
      </c>
      <c r="F412" s="38" t="s">
        <v>836</v>
      </c>
      <c r="G412" s="45">
        <v>15800</v>
      </c>
      <c r="H412" s="38" t="s">
        <v>836</v>
      </c>
      <c r="I412" s="59">
        <v>15800</v>
      </c>
      <c r="J412" s="34" t="s">
        <v>3</v>
      </c>
      <c r="K412" s="94" t="s">
        <v>837</v>
      </c>
    </row>
    <row r="413" spans="1:11" x14ac:dyDescent="0.5">
      <c r="A413" s="10">
        <v>409</v>
      </c>
      <c r="B413" s="33" t="s">
        <v>833</v>
      </c>
      <c r="C413" s="45">
        <v>70000</v>
      </c>
      <c r="D413" s="31">
        <v>70000</v>
      </c>
      <c r="E413" s="33" t="s">
        <v>2</v>
      </c>
      <c r="F413" s="38" t="s">
        <v>838</v>
      </c>
      <c r="G413" s="45">
        <v>70000</v>
      </c>
      <c r="H413" s="38" t="s">
        <v>838</v>
      </c>
      <c r="I413" s="59">
        <v>70000</v>
      </c>
      <c r="J413" s="34" t="s">
        <v>3</v>
      </c>
      <c r="K413" s="94" t="s">
        <v>839</v>
      </c>
    </row>
    <row r="414" spans="1:11" x14ac:dyDescent="0.5">
      <c r="A414" s="10">
        <v>410</v>
      </c>
      <c r="B414" s="33" t="s">
        <v>833</v>
      </c>
      <c r="C414" s="45">
        <v>31000</v>
      </c>
      <c r="D414" s="31">
        <v>31000</v>
      </c>
      <c r="E414" s="33" t="s">
        <v>2</v>
      </c>
      <c r="F414" s="38" t="s">
        <v>840</v>
      </c>
      <c r="G414" s="45">
        <v>31000</v>
      </c>
      <c r="H414" s="38" t="s">
        <v>840</v>
      </c>
      <c r="I414" s="59">
        <v>31000</v>
      </c>
      <c r="J414" s="34" t="s">
        <v>3</v>
      </c>
      <c r="K414" s="94" t="s">
        <v>841</v>
      </c>
    </row>
    <row r="415" spans="1:11" x14ac:dyDescent="0.5">
      <c r="A415" s="10">
        <v>411</v>
      </c>
      <c r="B415" s="33" t="s">
        <v>87</v>
      </c>
      <c r="C415" s="45">
        <v>23640</v>
      </c>
      <c r="D415" s="31">
        <v>23640</v>
      </c>
      <c r="E415" s="33" t="s">
        <v>2</v>
      </c>
      <c r="F415" s="38" t="s">
        <v>1816</v>
      </c>
      <c r="G415" s="45">
        <v>23640</v>
      </c>
      <c r="H415" s="38" t="s">
        <v>1816</v>
      </c>
      <c r="I415" s="59">
        <v>23640</v>
      </c>
      <c r="J415" s="34" t="s">
        <v>3</v>
      </c>
      <c r="K415" s="94" t="s">
        <v>843</v>
      </c>
    </row>
    <row r="416" spans="1:11" x14ac:dyDescent="0.5">
      <c r="A416" s="10">
        <v>412</v>
      </c>
      <c r="B416" s="33" t="s">
        <v>87</v>
      </c>
      <c r="C416" s="45">
        <v>87040</v>
      </c>
      <c r="D416" s="31">
        <v>87040</v>
      </c>
      <c r="E416" s="33" t="s">
        <v>2</v>
      </c>
      <c r="F416" s="38" t="s">
        <v>1816</v>
      </c>
      <c r="G416" s="45">
        <v>87040</v>
      </c>
      <c r="H416" s="38" t="s">
        <v>1816</v>
      </c>
      <c r="I416" s="59">
        <v>87040</v>
      </c>
      <c r="J416" s="34" t="s">
        <v>3</v>
      </c>
      <c r="K416" s="94" t="s">
        <v>844</v>
      </c>
    </row>
    <row r="417" spans="1:11" x14ac:dyDescent="0.5">
      <c r="A417" s="10">
        <v>413</v>
      </c>
      <c r="B417" s="33" t="s">
        <v>87</v>
      </c>
      <c r="C417" s="45">
        <v>86830</v>
      </c>
      <c r="D417" s="31">
        <v>86830</v>
      </c>
      <c r="E417" s="33" t="s">
        <v>2</v>
      </c>
      <c r="F417" s="38" t="s">
        <v>1816</v>
      </c>
      <c r="G417" s="45">
        <v>86830</v>
      </c>
      <c r="H417" s="38" t="s">
        <v>1817</v>
      </c>
      <c r="I417" s="59">
        <v>86830</v>
      </c>
      <c r="J417" s="34" t="s">
        <v>3</v>
      </c>
      <c r="K417" s="94" t="s">
        <v>845</v>
      </c>
    </row>
    <row r="418" spans="1:11" x14ac:dyDescent="0.5">
      <c r="A418" s="10">
        <v>414</v>
      </c>
      <c r="B418" s="33" t="s">
        <v>87</v>
      </c>
      <c r="C418" s="45">
        <v>62620</v>
      </c>
      <c r="D418" s="31">
        <v>62620</v>
      </c>
      <c r="E418" s="33" t="s">
        <v>2</v>
      </c>
      <c r="F418" s="38" t="s">
        <v>1816</v>
      </c>
      <c r="G418" s="45">
        <v>62620</v>
      </c>
      <c r="H418" s="38" t="s">
        <v>1816</v>
      </c>
      <c r="I418" s="59">
        <v>62620</v>
      </c>
      <c r="J418" s="34" t="s">
        <v>3</v>
      </c>
      <c r="K418" s="94" t="s">
        <v>846</v>
      </c>
    </row>
    <row r="419" spans="1:11" x14ac:dyDescent="0.5">
      <c r="A419" s="10">
        <v>415</v>
      </c>
      <c r="B419" s="33" t="s">
        <v>847</v>
      </c>
      <c r="C419" s="45">
        <v>121770</v>
      </c>
      <c r="D419" s="31">
        <v>121770</v>
      </c>
      <c r="E419" s="33" t="s">
        <v>2</v>
      </c>
      <c r="F419" s="33" t="s">
        <v>642</v>
      </c>
      <c r="G419" s="45">
        <v>121770</v>
      </c>
      <c r="H419" s="33" t="s">
        <v>642</v>
      </c>
      <c r="I419" s="59">
        <v>121770</v>
      </c>
      <c r="J419" s="34" t="s">
        <v>3</v>
      </c>
      <c r="K419" s="94" t="s">
        <v>810</v>
      </c>
    </row>
    <row r="420" spans="1:11" x14ac:dyDescent="0.5">
      <c r="A420" s="10">
        <v>416</v>
      </c>
      <c r="B420" s="33" t="s">
        <v>87</v>
      </c>
      <c r="C420" s="45">
        <v>191950</v>
      </c>
      <c r="D420" s="31">
        <v>191950</v>
      </c>
      <c r="E420" s="33" t="s">
        <v>2</v>
      </c>
      <c r="F420" s="38" t="s">
        <v>842</v>
      </c>
      <c r="G420" s="45">
        <v>191950</v>
      </c>
      <c r="H420" s="38" t="s">
        <v>842</v>
      </c>
      <c r="I420" s="59">
        <v>191950</v>
      </c>
      <c r="J420" s="34" t="s">
        <v>3</v>
      </c>
      <c r="K420" s="94" t="s">
        <v>848</v>
      </c>
    </row>
    <row r="421" spans="1:11" x14ac:dyDescent="0.5">
      <c r="A421" s="10">
        <v>417</v>
      </c>
      <c r="B421" s="33" t="s">
        <v>87</v>
      </c>
      <c r="C421" s="45">
        <v>81295</v>
      </c>
      <c r="D421" s="31">
        <v>81295</v>
      </c>
      <c r="E421" s="33" t="s">
        <v>2</v>
      </c>
      <c r="F421" s="38" t="s">
        <v>1816</v>
      </c>
      <c r="G421" s="45">
        <v>81295</v>
      </c>
      <c r="H421" s="38" t="s">
        <v>1816</v>
      </c>
      <c r="I421" s="59">
        <v>81295</v>
      </c>
      <c r="J421" s="34" t="s">
        <v>3</v>
      </c>
      <c r="K421" s="94" t="s">
        <v>807</v>
      </c>
    </row>
    <row r="422" spans="1:11" x14ac:dyDescent="0.5">
      <c r="A422" s="10">
        <v>418</v>
      </c>
      <c r="B422" s="33" t="s">
        <v>87</v>
      </c>
      <c r="C422" s="45">
        <v>86200</v>
      </c>
      <c r="D422" s="31">
        <v>86200</v>
      </c>
      <c r="E422" s="33" t="s">
        <v>2</v>
      </c>
      <c r="F422" s="33" t="s">
        <v>849</v>
      </c>
      <c r="G422" s="45">
        <v>86200</v>
      </c>
      <c r="H422" s="33" t="s">
        <v>849</v>
      </c>
      <c r="I422" s="59">
        <v>86200</v>
      </c>
      <c r="J422" s="34" t="s">
        <v>3</v>
      </c>
      <c r="K422" s="94" t="s">
        <v>850</v>
      </c>
    </row>
    <row r="423" spans="1:11" x14ac:dyDescent="0.5">
      <c r="A423" s="10">
        <v>419</v>
      </c>
      <c r="B423" s="33" t="s">
        <v>494</v>
      </c>
      <c r="C423" s="45">
        <v>44715</v>
      </c>
      <c r="D423" s="31">
        <v>44715</v>
      </c>
      <c r="E423" s="33" t="s">
        <v>2</v>
      </c>
      <c r="F423" s="38" t="s">
        <v>1816</v>
      </c>
      <c r="G423" s="45">
        <v>44715</v>
      </c>
      <c r="H423" s="38" t="s">
        <v>1816</v>
      </c>
      <c r="I423" s="59">
        <v>44715</v>
      </c>
      <c r="J423" s="34" t="s">
        <v>3</v>
      </c>
      <c r="K423" s="94" t="s">
        <v>851</v>
      </c>
    </row>
    <row r="424" spans="1:11" ht="46.5" x14ac:dyDescent="0.5">
      <c r="A424" s="10">
        <v>420</v>
      </c>
      <c r="B424" s="33" t="s">
        <v>852</v>
      </c>
      <c r="C424" s="45">
        <v>55000</v>
      </c>
      <c r="D424" s="31">
        <v>55000</v>
      </c>
      <c r="E424" s="33" t="s">
        <v>2</v>
      </c>
      <c r="F424" s="33" t="s">
        <v>853</v>
      </c>
      <c r="G424" s="45">
        <v>55000</v>
      </c>
      <c r="H424" s="33" t="s">
        <v>853</v>
      </c>
      <c r="I424" s="59">
        <v>55000</v>
      </c>
      <c r="J424" s="34" t="s">
        <v>3</v>
      </c>
      <c r="K424" s="94" t="s">
        <v>854</v>
      </c>
    </row>
    <row r="425" spans="1:11" x14ac:dyDescent="0.5">
      <c r="A425" s="10">
        <v>421</v>
      </c>
      <c r="B425" s="33" t="s">
        <v>855</v>
      </c>
      <c r="C425" s="45">
        <v>41900</v>
      </c>
      <c r="D425" s="31">
        <v>41900</v>
      </c>
      <c r="E425" s="33" t="s">
        <v>2</v>
      </c>
      <c r="F425" s="33" t="s">
        <v>105</v>
      </c>
      <c r="G425" s="45">
        <v>41900</v>
      </c>
      <c r="H425" s="33" t="s">
        <v>105</v>
      </c>
      <c r="I425" s="59">
        <v>41900</v>
      </c>
      <c r="J425" s="34" t="s">
        <v>3</v>
      </c>
      <c r="K425" s="94" t="s">
        <v>856</v>
      </c>
    </row>
    <row r="426" spans="1:11" x14ac:dyDescent="0.5">
      <c r="A426" s="10">
        <v>422</v>
      </c>
      <c r="B426" s="33" t="s">
        <v>104</v>
      </c>
      <c r="C426" s="45">
        <v>13240</v>
      </c>
      <c r="D426" s="31">
        <v>13240</v>
      </c>
      <c r="E426" s="33" t="s">
        <v>2</v>
      </c>
      <c r="F426" s="33" t="s">
        <v>471</v>
      </c>
      <c r="G426" s="45">
        <v>13240</v>
      </c>
      <c r="H426" s="33" t="s">
        <v>471</v>
      </c>
      <c r="I426" s="59">
        <v>13240</v>
      </c>
      <c r="J426" s="34" t="s">
        <v>3</v>
      </c>
      <c r="K426" s="94" t="s">
        <v>857</v>
      </c>
    </row>
    <row r="427" spans="1:11" x14ac:dyDescent="0.5">
      <c r="A427" s="10">
        <v>423</v>
      </c>
      <c r="B427" s="33" t="s">
        <v>104</v>
      </c>
      <c r="C427" s="45">
        <v>5178</v>
      </c>
      <c r="D427" s="31">
        <v>5178</v>
      </c>
      <c r="E427" s="33" t="s">
        <v>2</v>
      </c>
      <c r="F427" s="33" t="s">
        <v>858</v>
      </c>
      <c r="G427" s="45">
        <v>5178</v>
      </c>
      <c r="H427" s="33" t="s">
        <v>858</v>
      </c>
      <c r="I427" s="59">
        <v>5178</v>
      </c>
      <c r="J427" s="34" t="s">
        <v>3</v>
      </c>
      <c r="K427" s="94" t="s">
        <v>859</v>
      </c>
    </row>
    <row r="428" spans="1:11" x14ac:dyDescent="0.5">
      <c r="A428" s="10">
        <v>424</v>
      </c>
      <c r="B428" s="33" t="s">
        <v>104</v>
      </c>
      <c r="C428" s="45">
        <v>18000</v>
      </c>
      <c r="D428" s="31">
        <v>18000</v>
      </c>
      <c r="E428" s="33" t="s">
        <v>2</v>
      </c>
      <c r="F428" s="33" t="s">
        <v>860</v>
      </c>
      <c r="G428" s="45">
        <v>18000</v>
      </c>
      <c r="H428" s="33" t="s">
        <v>860</v>
      </c>
      <c r="I428" s="59">
        <v>18000</v>
      </c>
      <c r="J428" s="34" t="s">
        <v>3</v>
      </c>
      <c r="K428" s="94" t="s">
        <v>861</v>
      </c>
    </row>
    <row r="429" spans="1:11" x14ac:dyDescent="0.5">
      <c r="A429" s="10">
        <v>425</v>
      </c>
      <c r="B429" s="33" t="s">
        <v>862</v>
      </c>
      <c r="C429" s="45">
        <v>10000</v>
      </c>
      <c r="D429" s="31">
        <v>10000</v>
      </c>
      <c r="E429" s="33" t="s">
        <v>2</v>
      </c>
      <c r="F429" s="33" t="s">
        <v>863</v>
      </c>
      <c r="G429" s="45">
        <v>10000</v>
      </c>
      <c r="H429" s="33" t="s">
        <v>863</v>
      </c>
      <c r="I429" s="59">
        <v>10000</v>
      </c>
      <c r="J429" s="34" t="s">
        <v>3</v>
      </c>
      <c r="K429" s="94" t="s">
        <v>864</v>
      </c>
    </row>
    <row r="430" spans="1:11" ht="46.5" x14ac:dyDescent="0.5">
      <c r="A430" s="10">
        <v>426</v>
      </c>
      <c r="B430" s="46" t="s">
        <v>865</v>
      </c>
      <c r="C430" s="45">
        <v>20000</v>
      </c>
      <c r="D430" s="31">
        <v>20000</v>
      </c>
      <c r="E430" s="33" t="s">
        <v>2</v>
      </c>
      <c r="F430" s="36" t="s">
        <v>521</v>
      </c>
      <c r="G430" s="31">
        <v>20000</v>
      </c>
      <c r="H430" s="36" t="s">
        <v>521</v>
      </c>
      <c r="I430" s="32">
        <v>20000</v>
      </c>
      <c r="J430" s="34" t="s">
        <v>3</v>
      </c>
      <c r="K430" s="94" t="s">
        <v>866</v>
      </c>
    </row>
    <row r="431" spans="1:11" ht="46.5" x14ac:dyDescent="0.5">
      <c r="A431" s="10">
        <v>427</v>
      </c>
      <c r="B431" s="46" t="s">
        <v>867</v>
      </c>
      <c r="C431" s="45">
        <v>35000</v>
      </c>
      <c r="D431" s="31">
        <v>35000</v>
      </c>
      <c r="E431" s="33" t="s">
        <v>2</v>
      </c>
      <c r="F431" s="33" t="s">
        <v>868</v>
      </c>
      <c r="G431" s="31">
        <v>35000</v>
      </c>
      <c r="H431" s="33" t="s">
        <v>868</v>
      </c>
      <c r="I431" s="32">
        <v>35000</v>
      </c>
      <c r="J431" s="34" t="s">
        <v>3</v>
      </c>
      <c r="K431" s="94" t="s">
        <v>869</v>
      </c>
    </row>
    <row r="432" spans="1:11" x14ac:dyDescent="0.5">
      <c r="A432" s="10">
        <v>428</v>
      </c>
      <c r="B432" s="33" t="s">
        <v>526</v>
      </c>
      <c r="C432" s="45">
        <v>100000</v>
      </c>
      <c r="D432" s="31">
        <v>100000</v>
      </c>
      <c r="E432" s="33" t="s">
        <v>2</v>
      </c>
      <c r="F432" s="33" t="s">
        <v>527</v>
      </c>
      <c r="G432" s="31">
        <v>100000</v>
      </c>
      <c r="H432" s="33" t="s">
        <v>527</v>
      </c>
      <c r="I432" s="32">
        <v>100000</v>
      </c>
      <c r="J432" s="34" t="s">
        <v>3</v>
      </c>
      <c r="K432" s="94" t="s">
        <v>870</v>
      </c>
    </row>
    <row r="433" spans="1:11" x14ac:dyDescent="0.5">
      <c r="A433" s="10">
        <v>429</v>
      </c>
      <c r="B433" s="33" t="s">
        <v>1820</v>
      </c>
      <c r="C433" s="45">
        <v>250000</v>
      </c>
      <c r="D433" s="31">
        <v>250000</v>
      </c>
      <c r="E433" s="33" t="s">
        <v>2</v>
      </c>
      <c r="F433" s="33" t="s">
        <v>527</v>
      </c>
      <c r="G433" s="31">
        <v>250000</v>
      </c>
      <c r="H433" s="33" t="s">
        <v>527</v>
      </c>
      <c r="I433" s="32">
        <v>250000</v>
      </c>
      <c r="J433" s="34" t="s">
        <v>3</v>
      </c>
      <c r="K433" s="94" t="s">
        <v>871</v>
      </c>
    </row>
    <row r="434" spans="1:11" x14ac:dyDescent="0.5">
      <c r="A434" s="10">
        <v>430</v>
      </c>
      <c r="B434" s="33" t="s">
        <v>1821</v>
      </c>
      <c r="C434" s="45">
        <v>130104</v>
      </c>
      <c r="D434" s="31">
        <v>130104</v>
      </c>
      <c r="E434" s="33" t="s">
        <v>2</v>
      </c>
      <c r="F434" s="33" t="s">
        <v>527</v>
      </c>
      <c r="G434" s="31">
        <v>130104</v>
      </c>
      <c r="H434" s="33" t="s">
        <v>527</v>
      </c>
      <c r="I434" s="32">
        <v>130104</v>
      </c>
      <c r="J434" s="34" t="s">
        <v>3</v>
      </c>
      <c r="K434" s="94" t="s">
        <v>872</v>
      </c>
    </row>
    <row r="435" spans="1:11" ht="46.5" x14ac:dyDescent="0.5">
      <c r="A435" s="10">
        <v>431</v>
      </c>
      <c r="B435" s="33" t="s">
        <v>873</v>
      </c>
      <c r="C435" s="45">
        <v>85300</v>
      </c>
      <c r="D435" s="31">
        <v>85300</v>
      </c>
      <c r="E435" s="33" t="s">
        <v>2</v>
      </c>
      <c r="F435" s="43" t="s">
        <v>874</v>
      </c>
      <c r="G435" s="31">
        <v>85300</v>
      </c>
      <c r="H435" s="43" t="s">
        <v>874</v>
      </c>
      <c r="I435" s="32">
        <v>85300</v>
      </c>
      <c r="J435" s="34" t="s">
        <v>3</v>
      </c>
      <c r="K435" s="94" t="s">
        <v>875</v>
      </c>
    </row>
    <row r="436" spans="1:11" x14ac:dyDescent="0.5">
      <c r="A436" s="10">
        <v>432</v>
      </c>
      <c r="B436" s="33" t="s">
        <v>876</v>
      </c>
      <c r="C436" s="45">
        <v>269998</v>
      </c>
      <c r="D436" s="31">
        <v>269998</v>
      </c>
      <c r="E436" s="33" t="s">
        <v>2</v>
      </c>
      <c r="F436" s="33" t="s">
        <v>1815</v>
      </c>
      <c r="G436" s="31">
        <v>269998</v>
      </c>
      <c r="H436" s="33" t="s">
        <v>877</v>
      </c>
      <c r="I436" s="32">
        <v>269998</v>
      </c>
      <c r="J436" s="34" t="s">
        <v>3</v>
      </c>
      <c r="K436" s="94" t="s">
        <v>878</v>
      </c>
    </row>
    <row r="437" spans="1:11" ht="46.5" x14ac:dyDescent="0.5">
      <c r="A437" s="10">
        <v>433</v>
      </c>
      <c r="B437" s="33" t="s">
        <v>879</v>
      </c>
      <c r="C437" s="45">
        <v>34982</v>
      </c>
      <c r="D437" s="31">
        <v>34982</v>
      </c>
      <c r="E437" s="33" t="s">
        <v>2</v>
      </c>
      <c r="F437" s="43" t="s">
        <v>874</v>
      </c>
      <c r="G437" s="31">
        <v>34982</v>
      </c>
      <c r="H437" s="43" t="s">
        <v>874</v>
      </c>
      <c r="I437" s="32">
        <v>34982</v>
      </c>
      <c r="J437" s="34" t="s">
        <v>3</v>
      </c>
      <c r="K437" s="94" t="s">
        <v>880</v>
      </c>
    </row>
    <row r="438" spans="1:11" x14ac:dyDescent="0.5">
      <c r="A438" s="10">
        <v>434</v>
      </c>
      <c r="B438" s="33" t="s">
        <v>392</v>
      </c>
      <c r="C438" s="45">
        <v>302000</v>
      </c>
      <c r="D438" s="31">
        <v>302000</v>
      </c>
      <c r="E438" s="33" t="s">
        <v>2</v>
      </c>
      <c r="F438" s="33" t="s">
        <v>881</v>
      </c>
      <c r="G438" s="31">
        <v>302000</v>
      </c>
      <c r="H438" s="33" t="s">
        <v>881</v>
      </c>
      <c r="I438" s="32">
        <v>302000</v>
      </c>
      <c r="J438" s="34" t="s">
        <v>3</v>
      </c>
      <c r="K438" s="94" t="s">
        <v>882</v>
      </c>
    </row>
    <row r="439" spans="1:11" x14ac:dyDescent="0.5">
      <c r="A439" s="10">
        <v>435</v>
      </c>
      <c r="B439" s="33" t="s">
        <v>883</v>
      </c>
      <c r="C439" s="45">
        <v>4760</v>
      </c>
      <c r="D439" s="31">
        <v>4760</v>
      </c>
      <c r="E439" s="36" t="s">
        <v>2</v>
      </c>
      <c r="F439" s="33" t="s">
        <v>884</v>
      </c>
      <c r="G439" s="31">
        <v>4760</v>
      </c>
      <c r="H439" s="33" t="s">
        <v>884</v>
      </c>
      <c r="I439" s="32">
        <v>4760</v>
      </c>
      <c r="J439" s="34" t="s">
        <v>3</v>
      </c>
      <c r="K439" s="94" t="s">
        <v>885</v>
      </c>
    </row>
    <row r="440" spans="1:11" x14ac:dyDescent="0.5">
      <c r="A440" s="10">
        <v>436</v>
      </c>
      <c r="B440" s="33" t="s">
        <v>384</v>
      </c>
      <c r="C440" s="45">
        <v>51000</v>
      </c>
      <c r="D440" s="31">
        <v>51000</v>
      </c>
      <c r="E440" s="36" t="s">
        <v>2</v>
      </c>
      <c r="F440" s="33" t="s">
        <v>886</v>
      </c>
      <c r="G440" s="31">
        <v>51000</v>
      </c>
      <c r="H440" s="33" t="s">
        <v>886</v>
      </c>
      <c r="I440" s="32">
        <v>51000</v>
      </c>
      <c r="J440" s="34" t="s">
        <v>3</v>
      </c>
      <c r="K440" s="94" t="s">
        <v>887</v>
      </c>
    </row>
    <row r="441" spans="1:11" x14ac:dyDescent="0.5">
      <c r="A441" s="10">
        <v>437</v>
      </c>
      <c r="B441" s="33" t="s">
        <v>888</v>
      </c>
      <c r="C441" s="45">
        <v>120960</v>
      </c>
      <c r="D441" s="31">
        <v>120960</v>
      </c>
      <c r="E441" s="33" t="s">
        <v>2</v>
      </c>
      <c r="F441" s="33" t="s">
        <v>889</v>
      </c>
      <c r="G441" s="31">
        <v>120960</v>
      </c>
      <c r="H441" s="33" t="s">
        <v>889</v>
      </c>
      <c r="I441" s="32">
        <v>120960</v>
      </c>
      <c r="J441" s="34" t="s">
        <v>3</v>
      </c>
      <c r="K441" s="94" t="s">
        <v>885</v>
      </c>
    </row>
    <row r="442" spans="1:11" x14ac:dyDescent="0.5">
      <c r="A442" s="10">
        <v>438</v>
      </c>
      <c r="B442" s="33" t="s">
        <v>11</v>
      </c>
      <c r="C442" s="45">
        <v>4800</v>
      </c>
      <c r="D442" s="31">
        <v>4800</v>
      </c>
      <c r="E442" s="33" t="s">
        <v>2</v>
      </c>
      <c r="F442" s="33" t="s">
        <v>890</v>
      </c>
      <c r="G442" s="31">
        <v>4800</v>
      </c>
      <c r="H442" s="33" t="s">
        <v>890</v>
      </c>
      <c r="I442" s="32">
        <v>4800</v>
      </c>
      <c r="J442" s="34" t="s">
        <v>3</v>
      </c>
      <c r="K442" s="94" t="s">
        <v>891</v>
      </c>
    </row>
    <row r="443" spans="1:11" x14ac:dyDescent="0.5">
      <c r="A443" s="10">
        <v>439</v>
      </c>
      <c r="B443" s="33" t="s">
        <v>892</v>
      </c>
      <c r="C443" s="45">
        <v>57780</v>
      </c>
      <c r="D443" s="31">
        <v>57780</v>
      </c>
      <c r="E443" s="33" t="s">
        <v>2</v>
      </c>
      <c r="F443" s="33" t="s">
        <v>893</v>
      </c>
      <c r="G443" s="31">
        <v>57780</v>
      </c>
      <c r="H443" s="33" t="s">
        <v>893</v>
      </c>
      <c r="I443" s="32">
        <v>57780</v>
      </c>
      <c r="J443" s="34" t="s">
        <v>3</v>
      </c>
      <c r="K443" s="94" t="s">
        <v>894</v>
      </c>
    </row>
    <row r="444" spans="1:11" ht="46.5" x14ac:dyDescent="0.5">
      <c r="A444" s="10">
        <v>440</v>
      </c>
      <c r="B444" s="33" t="s">
        <v>1841</v>
      </c>
      <c r="C444" s="45">
        <v>19033</v>
      </c>
      <c r="D444" s="31">
        <v>19033</v>
      </c>
      <c r="E444" s="33" t="s">
        <v>2</v>
      </c>
      <c r="F444" s="33" t="s">
        <v>412</v>
      </c>
      <c r="G444" s="31">
        <v>19033</v>
      </c>
      <c r="H444" s="33" t="s">
        <v>412</v>
      </c>
      <c r="I444" s="32">
        <v>19033</v>
      </c>
      <c r="J444" s="34" t="s">
        <v>3</v>
      </c>
      <c r="K444" s="94" t="s">
        <v>895</v>
      </c>
    </row>
    <row r="445" spans="1:11" x14ac:dyDescent="0.5">
      <c r="A445" s="10">
        <v>441</v>
      </c>
      <c r="B445" s="33" t="s">
        <v>896</v>
      </c>
      <c r="C445" s="45">
        <v>8280</v>
      </c>
      <c r="D445" s="31">
        <v>8280</v>
      </c>
      <c r="E445" s="33" t="s">
        <v>2</v>
      </c>
      <c r="F445" s="33" t="s">
        <v>334</v>
      </c>
      <c r="G445" s="31">
        <v>8280</v>
      </c>
      <c r="H445" s="33" t="s">
        <v>334</v>
      </c>
      <c r="I445" s="32">
        <v>8280</v>
      </c>
      <c r="J445" s="34" t="s">
        <v>3</v>
      </c>
      <c r="K445" s="94" t="s">
        <v>897</v>
      </c>
    </row>
    <row r="446" spans="1:11" x14ac:dyDescent="0.5">
      <c r="A446" s="10">
        <v>442</v>
      </c>
      <c r="B446" s="33" t="s">
        <v>898</v>
      </c>
      <c r="C446" s="45">
        <v>16871</v>
      </c>
      <c r="D446" s="31">
        <v>16871</v>
      </c>
      <c r="E446" s="33" t="s">
        <v>2</v>
      </c>
      <c r="F446" s="33" t="s">
        <v>899</v>
      </c>
      <c r="G446" s="31">
        <v>16871</v>
      </c>
      <c r="H446" s="33" t="s">
        <v>899</v>
      </c>
      <c r="I446" s="32">
        <v>16871</v>
      </c>
      <c r="J446" s="34" t="s">
        <v>3</v>
      </c>
      <c r="K446" s="94" t="s">
        <v>900</v>
      </c>
    </row>
    <row r="447" spans="1:11" x14ac:dyDescent="0.5">
      <c r="A447" s="10">
        <v>443</v>
      </c>
      <c r="B447" s="46" t="s">
        <v>901</v>
      </c>
      <c r="C447" s="45">
        <v>20700</v>
      </c>
      <c r="D447" s="31">
        <v>20700</v>
      </c>
      <c r="E447" s="33" t="s">
        <v>2</v>
      </c>
      <c r="F447" s="46" t="s">
        <v>902</v>
      </c>
      <c r="G447" s="45">
        <v>20700</v>
      </c>
      <c r="H447" s="46" t="s">
        <v>902</v>
      </c>
      <c r="I447" s="59">
        <v>20700</v>
      </c>
      <c r="J447" s="34" t="s">
        <v>3</v>
      </c>
      <c r="K447" s="94" t="s">
        <v>903</v>
      </c>
    </row>
    <row r="448" spans="1:11" x14ac:dyDescent="0.5">
      <c r="A448" s="10">
        <v>444</v>
      </c>
      <c r="B448" s="46" t="s">
        <v>541</v>
      </c>
      <c r="C448" s="64">
        <v>37390</v>
      </c>
      <c r="D448" s="47">
        <v>37390</v>
      </c>
      <c r="E448" s="33" t="s">
        <v>2</v>
      </c>
      <c r="F448" s="46" t="s">
        <v>904</v>
      </c>
      <c r="G448" s="47">
        <v>37390</v>
      </c>
      <c r="H448" s="46" t="s">
        <v>904</v>
      </c>
      <c r="I448" s="85">
        <v>37390</v>
      </c>
      <c r="J448" s="34" t="s">
        <v>3</v>
      </c>
      <c r="K448" s="94" t="s">
        <v>905</v>
      </c>
    </row>
    <row r="449" spans="1:11" ht="46.5" x14ac:dyDescent="0.5">
      <c r="A449" s="10">
        <v>445</v>
      </c>
      <c r="B449" s="46" t="s">
        <v>906</v>
      </c>
      <c r="C449" s="64">
        <v>50000</v>
      </c>
      <c r="D449" s="47">
        <v>50000</v>
      </c>
      <c r="E449" s="33" t="s">
        <v>2</v>
      </c>
      <c r="F449" s="46" t="s">
        <v>907</v>
      </c>
      <c r="G449" s="47">
        <v>50000</v>
      </c>
      <c r="H449" s="46" t="s">
        <v>907</v>
      </c>
      <c r="I449" s="85">
        <v>50000</v>
      </c>
      <c r="J449" s="34" t="s">
        <v>3</v>
      </c>
      <c r="K449" s="94" t="s">
        <v>908</v>
      </c>
    </row>
    <row r="450" spans="1:11" ht="46.5" x14ac:dyDescent="0.5">
      <c r="A450" s="10">
        <v>446</v>
      </c>
      <c r="B450" s="46" t="s">
        <v>533</v>
      </c>
      <c r="C450" s="64">
        <v>13000</v>
      </c>
      <c r="D450" s="47">
        <v>13000</v>
      </c>
      <c r="E450" s="33" t="s">
        <v>2</v>
      </c>
      <c r="F450" s="46" t="s">
        <v>909</v>
      </c>
      <c r="G450" s="47">
        <v>13000</v>
      </c>
      <c r="H450" s="46" t="s">
        <v>909</v>
      </c>
      <c r="I450" s="85">
        <v>13000</v>
      </c>
      <c r="J450" s="34" t="s">
        <v>3</v>
      </c>
      <c r="K450" s="94" t="s">
        <v>910</v>
      </c>
    </row>
    <row r="451" spans="1:11" ht="46.5" x14ac:dyDescent="0.5">
      <c r="A451" s="10">
        <v>447</v>
      </c>
      <c r="B451" s="46" t="s">
        <v>533</v>
      </c>
      <c r="C451" s="64">
        <v>9716</v>
      </c>
      <c r="D451" s="47">
        <v>9716</v>
      </c>
      <c r="E451" s="33" t="s">
        <v>2</v>
      </c>
      <c r="F451" s="46" t="s">
        <v>911</v>
      </c>
      <c r="G451" s="47">
        <v>9716</v>
      </c>
      <c r="H451" s="46" t="s">
        <v>911</v>
      </c>
      <c r="I451" s="85">
        <v>9716</v>
      </c>
      <c r="J451" s="34" t="s">
        <v>3</v>
      </c>
      <c r="K451" s="94" t="s">
        <v>912</v>
      </c>
    </row>
    <row r="452" spans="1:11" ht="46.5" x14ac:dyDescent="0.5">
      <c r="A452" s="10">
        <v>448</v>
      </c>
      <c r="B452" s="46" t="s">
        <v>821</v>
      </c>
      <c r="C452" s="64">
        <v>3240</v>
      </c>
      <c r="D452" s="47">
        <v>3240</v>
      </c>
      <c r="E452" s="33" t="s">
        <v>2</v>
      </c>
      <c r="F452" s="46" t="s">
        <v>913</v>
      </c>
      <c r="G452" s="47">
        <v>3240</v>
      </c>
      <c r="H452" s="46" t="s">
        <v>913</v>
      </c>
      <c r="I452" s="85">
        <v>3240</v>
      </c>
      <c r="J452" s="34" t="s">
        <v>3</v>
      </c>
      <c r="K452" s="94" t="s">
        <v>914</v>
      </c>
    </row>
    <row r="453" spans="1:11" x14ac:dyDescent="0.5">
      <c r="A453" s="10">
        <v>449</v>
      </c>
      <c r="B453" s="46" t="s">
        <v>533</v>
      </c>
      <c r="C453" s="64">
        <v>18537</v>
      </c>
      <c r="D453" s="47">
        <v>18537</v>
      </c>
      <c r="E453" s="33" t="s">
        <v>2</v>
      </c>
      <c r="F453" s="46" t="s">
        <v>401</v>
      </c>
      <c r="G453" s="47">
        <v>18537</v>
      </c>
      <c r="H453" s="46" t="s">
        <v>401</v>
      </c>
      <c r="I453" s="85">
        <v>18537</v>
      </c>
      <c r="J453" s="34" t="s">
        <v>3</v>
      </c>
      <c r="K453" s="94" t="s">
        <v>915</v>
      </c>
    </row>
    <row r="454" spans="1:11" ht="46.5" x14ac:dyDescent="0.5">
      <c r="A454" s="10">
        <v>450</v>
      </c>
      <c r="B454" s="46" t="s">
        <v>533</v>
      </c>
      <c r="C454" s="64">
        <v>2870</v>
      </c>
      <c r="D454" s="47">
        <v>2870</v>
      </c>
      <c r="E454" s="33" t="s">
        <v>2</v>
      </c>
      <c r="F454" s="46" t="s">
        <v>707</v>
      </c>
      <c r="G454" s="47">
        <v>2870</v>
      </c>
      <c r="H454" s="46" t="s">
        <v>707</v>
      </c>
      <c r="I454" s="85">
        <v>2870</v>
      </c>
      <c r="J454" s="34" t="s">
        <v>3</v>
      </c>
      <c r="K454" s="94" t="s">
        <v>916</v>
      </c>
    </row>
    <row r="455" spans="1:11" x14ac:dyDescent="0.5">
      <c r="A455" s="10">
        <v>451</v>
      </c>
      <c r="B455" s="46" t="s">
        <v>533</v>
      </c>
      <c r="C455" s="64">
        <v>5005</v>
      </c>
      <c r="D455" s="47">
        <v>5005</v>
      </c>
      <c r="E455" s="33" t="s">
        <v>2</v>
      </c>
      <c r="F455" s="46" t="s">
        <v>917</v>
      </c>
      <c r="G455" s="47">
        <v>5005</v>
      </c>
      <c r="H455" s="46" t="s">
        <v>917</v>
      </c>
      <c r="I455" s="85">
        <v>5005</v>
      </c>
      <c r="J455" s="34" t="s">
        <v>3</v>
      </c>
      <c r="K455" s="94" t="s">
        <v>918</v>
      </c>
    </row>
    <row r="456" spans="1:11" ht="46.5" x14ac:dyDescent="0.5">
      <c r="A456" s="10">
        <v>452</v>
      </c>
      <c r="B456" s="46" t="s">
        <v>533</v>
      </c>
      <c r="C456" s="64">
        <v>1099</v>
      </c>
      <c r="D456" s="47">
        <v>1099</v>
      </c>
      <c r="E456" s="33" t="s">
        <v>2</v>
      </c>
      <c r="F456" s="46" t="s">
        <v>707</v>
      </c>
      <c r="G456" s="47">
        <v>1099</v>
      </c>
      <c r="H456" s="46" t="s">
        <v>707</v>
      </c>
      <c r="I456" s="85">
        <v>1099</v>
      </c>
      <c r="J456" s="34" t="s">
        <v>3</v>
      </c>
      <c r="K456" s="94" t="s">
        <v>919</v>
      </c>
    </row>
    <row r="457" spans="1:11" x14ac:dyDescent="0.5">
      <c r="A457" s="10">
        <v>453</v>
      </c>
      <c r="B457" s="46" t="s">
        <v>920</v>
      </c>
      <c r="C457" s="64">
        <v>101350</v>
      </c>
      <c r="D457" s="47">
        <v>101350</v>
      </c>
      <c r="E457" s="33" t="s">
        <v>2</v>
      </c>
      <c r="F457" s="46" t="s">
        <v>534</v>
      </c>
      <c r="G457" s="47">
        <v>101350</v>
      </c>
      <c r="H457" s="46" t="s">
        <v>534</v>
      </c>
      <c r="I457" s="85">
        <v>101350</v>
      </c>
      <c r="J457" s="34" t="s">
        <v>3</v>
      </c>
      <c r="K457" s="94" t="s">
        <v>921</v>
      </c>
    </row>
    <row r="458" spans="1:11" x14ac:dyDescent="0.5">
      <c r="A458" s="10">
        <v>454</v>
      </c>
      <c r="B458" s="8" t="s">
        <v>922</v>
      </c>
      <c r="C458" s="49">
        <v>310000</v>
      </c>
      <c r="D458" s="7">
        <v>310000</v>
      </c>
      <c r="E458" s="33" t="s">
        <v>2</v>
      </c>
      <c r="F458" s="8" t="s">
        <v>344</v>
      </c>
      <c r="G458" s="7">
        <v>310000</v>
      </c>
      <c r="H458" s="8" t="s">
        <v>344</v>
      </c>
      <c r="I458" s="17">
        <v>310000</v>
      </c>
      <c r="J458" s="10" t="s">
        <v>3</v>
      </c>
      <c r="K458" s="16" t="s">
        <v>923</v>
      </c>
    </row>
    <row r="459" spans="1:11" x14ac:dyDescent="0.5">
      <c r="A459" s="10">
        <v>455</v>
      </c>
      <c r="B459" s="8" t="s">
        <v>924</v>
      </c>
      <c r="C459" s="55">
        <v>483500</v>
      </c>
      <c r="D459" s="11">
        <v>483500</v>
      </c>
      <c r="E459" s="33" t="s">
        <v>2</v>
      </c>
      <c r="F459" s="8" t="s">
        <v>925</v>
      </c>
      <c r="G459" s="11">
        <v>483500</v>
      </c>
      <c r="H459" s="8" t="s">
        <v>925</v>
      </c>
      <c r="I459" s="14">
        <v>483500</v>
      </c>
      <c r="J459" s="10" t="s">
        <v>3</v>
      </c>
      <c r="K459" s="54" t="s">
        <v>926</v>
      </c>
    </row>
    <row r="460" spans="1:11" x14ac:dyDescent="0.5">
      <c r="A460" s="10">
        <v>456</v>
      </c>
      <c r="B460" s="8" t="s">
        <v>927</v>
      </c>
      <c r="C460" s="49">
        <v>963</v>
      </c>
      <c r="D460" s="7">
        <v>963</v>
      </c>
      <c r="E460" s="33" t="s">
        <v>2</v>
      </c>
      <c r="F460" s="8" t="s">
        <v>334</v>
      </c>
      <c r="G460" s="7">
        <v>963</v>
      </c>
      <c r="H460" s="8" t="s">
        <v>334</v>
      </c>
      <c r="I460" s="17">
        <v>963</v>
      </c>
      <c r="J460" s="10" t="s">
        <v>3</v>
      </c>
      <c r="K460" s="54" t="s">
        <v>928</v>
      </c>
    </row>
    <row r="461" spans="1:11" ht="46.5" x14ac:dyDescent="0.5">
      <c r="A461" s="10">
        <v>457</v>
      </c>
      <c r="B461" s="8" t="s">
        <v>929</v>
      </c>
      <c r="C461" s="49">
        <v>42800</v>
      </c>
      <c r="D461" s="7">
        <v>42800</v>
      </c>
      <c r="E461" s="33" t="s">
        <v>2</v>
      </c>
      <c r="F461" s="8" t="s">
        <v>930</v>
      </c>
      <c r="G461" s="7">
        <v>42800</v>
      </c>
      <c r="H461" s="8" t="s">
        <v>930</v>
      </c>
      <c r="I461" s="17">
        <v>42800</v>
      </c>
      <c r="J461" s="10" t="s">
        <v>3</v>
      </c>
      <c r="K461" s="54" t="s">
        <v>931</v>
      </c>
    </row>
    <row r="462" spans="1:11" x14ac:dyDescent="0.5">
      <c r="A462" s="10">
        <v>458</v>
      </c>
      <c r="B462" s="8" t="s">
        <v>1822</v>
      </c>
      <c r="C462" s="49">
        <v>60000</v>
      </c>
      <c r="D462" s="7">
        <v>60000</v>
      </c>
      <c r="E462" s="33" t="s">
        <v>2</v>
      </c>
      <c r="F462" s="8" t="s">
        <v>932</v>
      </c>
      <c r="G462" s="7">
        <v>60000</v>
      </c>
      <c r="H462" s="8" t="s">
        <v>932</v>
      </c>
      <c r="I462" s="17">
        <v>60000</v>
      </c>
      <c r="J462" s="10" t="s">
        <v>3</v>
      </c>
      <c r="K462" s="54" t="s">
        <v>933</v>
      </c>
    </row>
    <row r="463" spans="1:11" x14ac:dyDescent="0.5">
      <c r="A463" s="10">
        <v>459</v>
      </c>
      <c r="B463" s="8" t="s">
        <v>934</v>
      </c>
      <c r="C463" s="49">
        <v>210000</v>
      </c>
      <c r="D463" s="7">
        <v>210000</v>
      </c>
      <c r="E463" s="33" t="s">
        <v>2</v>
      </c>
      <c r="F463" s="8" t="s">
        <v>517</v>
      </c>
      <c r="G463" s="7">
        <v>210000</v>
      </c>
      <c r="H463" s="8" t="s">
        <v>517</v>
      </c>
      <c r="I463" s="17">
        <v>210000</v>
      </c>
      <c r="J463" s="10" t="s">
        <v>3</v>
      </c>
      <c r="K463" s="54" t="s">
        <v>935</v>
      </c>
    </row>
    <row r="464" spans="1:11" ht="46.5" x14ac:dyDescent="0.5">
      <c r="A464" s="10">
        <v>460</v>
      </c>
      <c r="B464" s="8" t="s">
        <v>936</v>
      </c>
      <c r="C464" s="49">
        <v>400000</v>
      </c>
      <c r="D464" s="7">
        <v>400000</v>
      </c>
      <c r="E464" s="33" t="s">
        <v>2</v>
      </c>
      <c r="F464" s="8" t="s">
        <v>937</v>
      </c>
      <c r="G464" s="7">
        <v>400000</v>
      </c>
      <c r="H464" s="8" t="s">
        <v>937</v>
      </c>
      <c r="I464" s="17">
        <v>400000</v>
      </c>
      <c r="J464" s="10" t="s">
        <v>3</v>
      </c>
      <c r="K464" s="54" t="s">
        <v>938</v>
      </c>
    </row>
    <row r="465" spans="1:11" x14ac:dyDescent="0.5">
      <c r="A465" s="10">
        <v>461</v>
      </c>
      <c r="B465" s="8" t="s">
        <v>939</v>
      </c>
      <c r="C465" s="49">
        <v>42500</v>
      </c>
      <c r="D465" s="7">
        <v>42500</v>
      </c>
      <c r="E465" s="33" t="s">
        <v>2</v>
      </c>
      <c r="F465" s="8" t="s">
        <v>344</v>
      </c>
      <c r="G465" s="7">
        <v>42500</v>
      </c>
      <c r="H465" s="8" t="s">
        <v>344</v>
      </c>
      <c r="I465" s="17">
        <v>42500</v>
      </c>
      <c r="J465" s="10" t="s">
        <v>3</v>
      </c>
      <c r="K465" s="16" t="s">
        <v>940</v>
      </c>
    </row>
    <row r="466" spans="1:11" x14ac:dyDescent="0.5">
      <c r="A466" s="10">
        <v>462</v>
      </c>
      <c r="B466" s="8" t="s">
        <v>1823</v>
      </c>
      <c r="C466" s="49">
        <v>5200</v>
      </c>
      <c r="D466" s="7">
        <v>5200</v>
      </c>
      <c r="E466" s="33" t="s">
        <v>2</v>
      </c>
      <c r="F466" s="8" t="s">
        <v>570</v>
      </c>
      <c r="G466" s="7">
        <v>5200</v>
      </c>
      <c r="H466" s="8" t="s">
        <v>570</v>
      </c>
      <c r="I466" s="17">
        <v>5200</v>
      </c>
      <c r="J466" s="10" t="s">
        <v>3</v>
      </c>
      <c r="K466" s="16" t="s">
        <v>941</v>
      </c>
    </row>
    <row r="467" spans="1:11" ht="46.5" x14ac:dyDescent="0.5">
      <c r="A467" s="10">
        <v>463</v>
      </c>
      <c r="B467" s="8" t="s">
        <v>942</v>
      </c>
      <c r="C467" s="49">
        <v>59300</v>
      </c>
      <c r="D467" s="7">
        <v>59300</v>
      </c>
      <c r="E467" s="33" t="s">
        <v>2</v>
      </c>
      <c r="F467" s="8" t="s">
        <v>344</v>
      </c>
      <c r="G467" s="7">
        <v>59300</v>
      </c>
      <c r="H467" s="8" t="s">
        <v>344</v>
      </c>
      <c r="I467" s="17">
        <v>59300</v>
      </c>
      <c r="J467" s="10" t="s">
        <v>3</v>
      </c>
      <c r="K467" s="16" t="s">
        <v>943</v>
      </c>
    </row>
    <row r="468" spans="1:11" x14ac:dyDescent="0.5">
      <c r="A468" s="10">
        <v>464</v>
      </c>
      <c r="B468" s="8" t="s">
        <v>944</v>
      </c>
      <c r="C468" s="49">
        <v>11000</v>
      </c>
      <c r="D468" s="7">
        <v>11000</v>
      </c>
      <c r="E468" s="33" t="s">
        <v>2</v>
      </c>
      <c r="F468" s="8" t="s">
        <v>23</v>
      </c>
      <c r="G468" s="7">
        <v>11000</v>
      </c>
      <c r="H468" s="8" t="s">
        <v>23</v>
      </c>
      <c r="I468" s="17">
        <v>11000</v>
      </c>
      <c r="J468" s="10" t="s">
        <v>3</v>
      </c>
      <c r="K468" s="16" t="s">
        <v>945</v>
      </c>
    </row>
    <row r="469" spans="1:11" ht="46.5" x14ac:dyDescent="0.5">
      <c r="A469" s="10">
        <v>465</v>
      </c>
      <c r="B469" s="8" t="s">
        <v>946</v>
      </c>
      <c r="C469" s="49">
        <v>2640.76</v>
      </c>
      <c r="D469" s="7">
        <v>2640.76</v>
      </c>
      <c r="E469" s="8" t="s">
        <v>2</v>
      </c>
      <c r="F469" s="78" t="s">
        <v>35</v>
      </c>
      <c r="G469" s="7">
        <v>2640.76</v>
      </c>
      <c r="H469" s="78" t="s">
        <v>35</v>
      </c>
      <c r="I469" s="17">
        <v>2640.76</v>
      </c>
      <c r="J469" s="10" t="s">
        <v>3</v>
      </c>
      <c r="K469" s="16" t="s">
        <v>947</v>
      </c>
    </row>
    <row r="470" spans="1:11" ht="46.5" x14ac:dyDescent="0.5">
      <c r="A470" s="10">
        <v>466</v>
      </c>
      <c r="B470" s="52" t="s">
        <v>948</v>
      </c>
      <c r="C470" s="55">
        <v>20000</v>
      </c>
      <c r="D470" s="11">
        <v>20000</v>
      </c>
      <c r="E470" s="8" t="s">
        <v>2</v>
      </c>
      <c r="F470" s="13" t="s">
        <v>949</v>
      </c>
      <c r="G470" s="11">
        <v>20000</v>
      </c>
      <c r="H470" s="13" t="s">
        <v>949</v>
      </c>
      <c r="I470" s="14">
        <v>20000</v>
      </c>
      <c r="J470" s="10" t="s">
        <v>3</v>
      </c>
      <c r="K470" s="16" t="s">
        <v>950</v>
      </c>
    </row>
    <row r="471" spans="1:11" ht="46.5" x14ac:dyDescent="0.5">
      <c r="A471" s="10">
        <v>467</v>
      </c>
      <c r="B471" s="52" t="s">
        <v>951</v>
      </c>
      <c r="C471" s="65">
        <v>12198</v>
      </c>
      <c r="D471" s="48">
        <v>12198</v>
      </c>
      <c r="E471" s="8" t="s">
        <v>2</v>
      </c>
      <c r="F471" s="13" t="s">
        <v>79</v>
      </c>
      <c r="G471" s="48">
        <v>12198</v>
      </c>
      <c r="H471" s="13" t="s">
        <v>79</v>
      </c>
      <c r="I471" s="53">
        <v>12198</v>
      </c>
      <c r="J471" s="10" t="s">
        <v>3</v>
      </c>
      <c r="K471" s="16" t="s">
        <v>952</v>
      </c>
    </row>
    <row r="472" spans="1:11" ht="46.5" x14ac:dyDescent="0.5">
      <c r="A472" s="10">
        <v>468</v>
      </c>
      <c r="B472" s="52" t="s">
        <v>953</v>
      </c>
      <c r="C472" s="65">
        <v>24500</v>
      </c>
      <c r="D472" s="48">
        <v>24500</v>
      </c>
      <c r="E472" s="8" t="s">
        <v>2</v>
      </c>
      <c r="F472" s="13" t="s">
        <v>636</v>
      </c>
      <c r="G472" s="48">
        <v>24500</v>
      </c>
      <c r="H472" s="13" t="s">
        <v>636</v>
      </c>
      <c r="I472" s="53">
        <v>24500</v>
      </c>
      <c r="J472" s="10" t="s">
        <v>3</v>
      </c>
      <c r="K472" s="16" t="s">
        <v>954</v>
      </c>
    </row>
    <row r="473" spans="1:11" ht="46.5" x14ac:dyDescent="0.5">
      <c r="A473" s="10">
        <v>469</v>
      </c>
      <c r="B473" s="52" t="s">
        <v>955</v>
      </c>
      <c r="C473" s="65">
        <v>85000</v>
      </c>
      <c r="D473" s="48">
        <v>85000</v>
      </c>
      <c r="E473" s="8" t="s">
        <v>2</v>
      </c>
      <c r="F473" s="8" t="s">
        <v>956</v>
      </c>
      <c r="G473" s="48">
        <v>85000</v>
      </c>
      <c r="H473" s="8" t="s">
        <v>956</v>
      </c>
      <c r="I473" s="53">
        <v>85000</v>
      </c>
      <c r="J473" s="10" t="s">
        <v>3</v>
      </c>
      <c r="K473" s="16" t="s">
        <v>957</v>
      </c>
    </row>
    <row r="474" spans="1:11" x14ac:dyDescent="0.5">
      <c r="A474" s="10">
        <v>470</v>
      </c>
      <c r="B474" s="13" t="s">
        <v>958</v>
      </c>
      <c r="C474" s="55">
        <v>75660</v>
      </c>
      <c r="D474" s="11">
        <v>75660</v>
      </c>
      <c r="E474" s="8" t="s">
        <v>2</v>
      </c>
      <c r="F474" s="13" t="s">
        <v>959</v>
      </c>
      <c r="G474" s="11">
        <v>75660</v>
      </c>
      <c r="H474" s="13" t="s">
        <v>959</v>
      </c>
      <c r="I474" s="14">
        <v>75660</v>
      </c>
      <c r="J474" s="10" t="s">
        <v>3</v>
      </c>
      <c r="K474" s="54" t="s">
        <v>960</v>
      </c>
    </row>
    <row r="475" spans="1:11" x14ac:dyDescent="0.5">
      <c r="A475" s="10">
        <v>471</v>
      </c>
      <c r="B475" s="13" t="s">
        <v>497</v>
      </c>
      <c r="C475" s="55">
        <v>15995</v>
      </c>
      <c r="D475" s="11">
        <v>15995</v>
      </c>
      <c r="E475" s="8" t="s">
        <v>2</v>
      </c>
      <c r="F475" s="13" t="s">
        <v>961</v>
      </c>
      <c r="G475" s="11">
        <v>15995</v>
      </c>
      <c r="H475" s="13" t="s">
        <v>961</v>
      </c>
      <c r="I475" s="14">
        <v>15995</v>
      </c>
      <c r="J475" s="10" t="s">
        <v>3</v>
      </c>
      <c r="K475" s="54" t="s">
        <v>962</v>
      </c>
    </row>
    <row r="476" spans="1:11" x14ac:dyDescent="0.5">
      <c r="A476" s="10">
        <v>472</v>
      </c>
      <c r="B476" s="13" t="s">
        <v>963</v>
      </c>
      <c r="C476" s="55">
        <v>1500</v>
      </c>
      <c r="D476" s="11">
        <v>1500</v>
      </c>
      <c r="E476" s="8" t="s">
        <v>2</v>
      </c>
      <c r="F476" s="13" t="s">
        <v>471</v>
      </c>
      <c r="G476" s="11">
        <v>1500</v>
      </c>
      <c r="H476" s="13" t="s">
        <v>471</v>
      </c>
      <c r="I476" s="14">
        <v>1500</v>
      </c>
      <c r="J476" s="10" t="s">
        <v>3</v>
      </c>
      <c r="K476" s="54" t="s">
        <v>964</v>
      </c>
    </row>
    <row r="477" spans="1:11" x14ac:dyDescent="0.5">
      <c r="A477" s="10">
        <v>473</v>
      </c>
      <c r="B477" s="13" t="s">
        <v>965</v>
      </c>
      <c r="C477" s="55">
        <v>3500</v>
      </c>
      <c r="D477" s="11">
        <v>3500</v>
      </c>
      <c r="E477" s="8" t="s">
        <v>2</v>
      </c>
      <c r="F477" s="13" t="s">
        <v>966</v>
      </c>
      <c r="G477" s="11">
        <v>3500</v>
      </c>
      <c r="H477" s="13" t="s">
        <v>966</v>
      </c>
      <c r="I477" s="14">
        <v>3500</v>
      </c>
      <c r="J477" s="10" t="s">
        <v>3</v>
      </c>
      <c r="K477" s="54" t="s">
        <v>967</v>
      </c>
    </row>
    <row r="478" spans="1:11" x14ac:dyDescent="0.5">
      <c r="A478" s="10">
        <v>474</v>
      </c>
      <c r="B478" s="13" t="s">
        <v>968</v>
      </c>
      <c r="C478" s="55">
        <v>6750</v>
      </c>
      <c r="D478" s="11">
        <v>6750</v>
      </c>
      <c r="E478" s="8" t="s">
        <v>2</v>
      </c>
      <c r="F478" s="13" t="s">
        <v>105</v>
      </c>
      <c r="G478" s="11">
        <v>6750</v>
      </c>
      <c r="H478" s="13" t="s">
        <v>105</v>
      </c>
      <c r="I478" s="14">
        <v>6750</v>
      </c>
      <c r="J478" s="10" t="s">
        <v>3</v>
      </c>
      <c r="K478" s="54" t="s">
        <v>969</v>
      </c>
    </row>
    <row r="479" spans="1:11" x14ac:dyDescent="0.5">
      <c r="A479" s="10">
        <v>475</v>
      </c>
      <c r="B479" s="13" t="s">
        <v>970</v>
      </c>
      <c r="C479" s="55">
        <v>31235</v>
      </c>
      <c r="D479" s="11">
        <v>31235</v>
      </c>
      <c r="E479" s="8" t="s">
        <v>2</v>
      </c>
      <c r="F479" s="13" t="s">
        <v>464</v>
      </c>
      <c r="G479" s="11">
        <v>31235</v>
      </c>
      <c r="H479" s="13" t="s">
        <v>464</v>
      </c>
      <c r="I479" s="14">
        <v>31235</v>
      </c>
      <c r="J479" s="10" t="s">
        <v>3</v>
      </c>
      <c r="K479" s="54" t="s">
        <v>971</v>
      </c>
    </row>
    <row r="480" spans="1:11" x14ac:dyDescent="0.5">
      <c r="A480" s="10">
        <v>476</v>
      </c>
      <c r="B480" s="13" t="s">
        <v>683</v>
      </c>
      <c r="C480" s="55">
        <v>24650</v>
      </c>
      <c r="D480" s="11">
        <v>24650</v>
      </c>
      <c r="E480" s="8" t="s">
        <v>2</v>
      </c>
      <c r="F480" s="13" t="s">
        <v>642</v>
      </c>
      <c r="G480" s="11">
        <v>24650</v>
      </c>
      <c r="H480" s="13" t="s">
        <v>642</v>
      </c>
      <c r="I480" s="14">
        <v>24650</v>
      </c>
      <c r="J480" s="10" t="s">
        <v>3</v>
      </c>
      <c r="K480" s="54" t="s">
        <v>972</v>
      </c>
    </row>
    <row r="481" spans="1:11" x14ac:dyDescent="0.5">
      <c r="A481" s="10">
        <v>477</v>
      </c>
      <c r="B481" s="13" t="s">
        <v>973</v>
      </c>
      <c r="C481" s="55">
        <v>26521</v>
      </c>
      <c r="D481" s="11">
        <v>26521</v>
      </c>
      <c r="E481" s="8" t="s">
        <v>2</v>
      </c>
      <c r="F481" s="13" t="s">
        <v>464</v>
      </c>
      <c r="G481" s="11">
        <v>26521</v>
      </c>
      <c r="H481" s="13" t="s">
        <v>464</v>
      </c>
      <c r="I481" s="14">
        <v>26521</v>
      </c>
      <c r="J481" s="10" t="s">
        <v>3</v>
      </c>
      <c r="K481" s="54" t="s">
        <v>974</v>
      </c>
    </row>
    <row r="482" spans="1:11" x14ac:dyDescent="0.5">
      <c r="A482" s="10">
        <v>478</v>
      </c>
      <c r="B482" s="13" t="s">
        <v>648</v>
      </c>
      <c r="C482" s="55">
        <v>800</v>
      </c>
      <c r="D482" s="11">
        <v>800</v>
      </c>
      <c r="E482" s="8" t="s">
        <v>2</v>
      </c>
      <c r="F482" s="13" t="s">
        <v>975</v>
      </c>
      <c r="G482" s="11">
        <v>800</v>
      </c>
      <c r="H482" s="13" t="s">
        <v>975</v>
      </c>
      <c r="I482" s="14">
        <v>800</v>
      </c>
      <c r="J482" s="10" t="s">
        <v>3</v>
      </c>
      <c r="K482" s="54" t="s">
        <v>976</v>
      </c>
    </row>
    <row r="483" spans="1:11" x14ac:dyDescent="0.5">
      <c r="A483" s="10">
        <v>479</v>
      </c>
      <c r="B483" s="13" t="s">
        <v>677</v>
      </c>
      <c r="C483" s="55">
        <v>1310</v>
      </c>
      <c r="D483" s="11">
        <v>1310</v>
      </c>
      <c r="E483" s="8" t="s">
        <v>2</v>
      </c>
      <c r="F483" s="13" t="s">
        <v>977</v>
      </c>
      <c r="G483" s="11">
        <v>1310</v>
      </c>
      <c r="H483" s="13" t="s">
        <v>977</v>
      </c>
      <c r="I483" s="14">
        <v>1310</v>
      </c>
      <c r="J483" s="10" t="s">
        <v>3</v>
      </c>
      <c r="K483" s="54" t="s">
        <v>978</v>
      </c>
    </row>
    <row r="484" spans="1:11" x14ac:dyDescent="0.5">
      <c r="A484" s="10">
        <v>480</v>
      </c>
      <c r="B484" s="13" t="s">
        <v>656</v>
      </c>
      <c r="C484" s="55">
        <v>1890</v>
      </c>
      <c r="D484" s="11">
        <v>1890</v>
      </c>
      <c r="E484" s="8" t="s">
        <v>2</v>
      </c>
      <c r="F484" s="13" t="s">
        <v>979</v>
      </c>
      <c r="G484" s="11">
        <v>1890</v>
      </c>
      <c r="H484" s="13" t="s">
        <v>979</v>
      </c>
      <c r="I484" s="14">
        <v>1890</v>
      </c>
      <c r="J484" s="10" t="s">
        <v>3</v>
      </c>
      <c r="K484" s="54" t="s">
        <v>980</v>
      </c>
    </row>
    <row r="485" spans="1:11" x14ac:dyDescent="0.5">
      <c r="A485" s="10">
        <v>481</v>
      </c>
      <c r="B485" s="13" t="s">
        <v>981</v>
      </c>
      <c r="C485" s="55">
        <v>2264</v>
      </c>
      <c r="D485" s="11">
        <v>2264</v>
      </c>
      <c r="E485" s="8" t="s">
        <v>2</v>
      </c>
      <c r="F485" s="13" t="s">
        <v>982</v>
      </c>
      <c r="G485" s="11">
        <v>2264</v>
      </c>
      <c r="H485" s="13" t="s">
        <v>982</v>
      </c>
      <c r="I485" s="14">
        <v>2264</v>
      </c>
      <c r="J485" s="10" t="s">
        <v>3</v>
      </c>
      <c r="K485" s="54" t="s">
        <v>983</v>
      </c>
    </row>
    <row r="486" spans="1:11" x14ac:dyDescent="0.5">
      <c r="A486" s="10">
        <v>482</v>
      </c>
      <c r="B486" s="13" t="s">
        <v>656</v>
      </c>
      <c r="C486" s="55">
        <v>2649</v>
      </c>
      <c r="D486" s="11">
        <v>2649</v>
      </c>
      <c r="E486" s="8" t="s">
        <v>2</v>
      </c>
      <c r="F486" s="13" t="s">
        <v>984</v>
      </c>
      <c r="G486" s="11">
        <v>2649</v>
      </c>
      <c r="H486" s="13" t="s">
        <v>984</v>
      </c>
      <c r="I486" s="14">
        <v>2649</v>
      </c>
      <c r="J486" s="10" t="s">
        <v>3</v>
      </c>
      <c r="K486" s="54" t="s">
        <v>985</v>
      </c>
    </row>
    <row r="487" spans="1:11" x14ac:dyDescent="0.5">
      <c r="A487" s="10">
        <v>483</v>
      </c>
      <c r="B487" s="13" t="s">
        <v>981</v>
      </c>
      <c r="C487" s="55">
        <v>4277</v>
      </c>
      <c r="D487" s="11">
        <v>4277</v>
      </c>
      <c r="E487" s="8" t="s">
        <v>2</v>
      </c>
      <c r="F487" s="13" t="s">
        <v>572</v>
      </c>
      <c r="G487" s="11">
        <v>4277</v>
      </c>
      <c r="H487" s="13" t="s">
        <v>572</v>
      </c>
      <c r="I487" s="14">
        <v>4277</v>
      </c>
      <c r="J487" s="10" t="s">
        <v>3</v>
      </c>
      <c r="K487" s="54" t="s">
        <v>986</v>
      </c>
    </row>
    <row r="488" spans="1:11" x14ac:dyDescent="0.5">
      <c r="A488" s="10">
        <v>484</v>
      </c>
      <c r="B488" s="13" t="s">
        <v>987</v>
      </c>
      <c r="C488" s="55">
        <v>4905</v>
      </c>
      <c r="D488" s="11">
        <v>4905</v>
      </c>
      <c r="E488" s="8" t="s">
        <v>2</v>
      </c>
      <c r="F488" s="13" t="s">
        <v>988</v>
      </c>
      <c r="G488" s="11">
        <v>4905</v>
      </c>
      <c r="H488" s="13" t="s">
        <v>988</v>
      </c>
      <c r="I488" s="14">
        <v>4905</v>
      </c>
      <c r="J488" s="10" t="s">
        <v>3</v>
      </c>
      <c r="K488" s="54" t="s">
        <v>989</v>
      </c>
    </row>
    <row r="489" spans="1:11" x14ac:dyDescent="0.5">
      <c r="A489" s="10">
        <v>485</v>
      </c>
      <c r="B489" s="52" t="s">
        <v>679</v>
      </c>
      <c r="C489" s="55">
        <v>5307</v>
      </c>
      <c r="D489" s="11">
        <v>5307</v>
      </c>
      <c r="E489" s="8" t="s">
        <v>2</v>
      </c>
      <c r="F489" s="13" t="s">
        <v>990</v>
      </c>
      <c r="G489" s="11">
        <v>5307</v>
      </c>
      <c r="H489" s="13" t="s">
        <v>990</v>
      </c>
      <c r="I489" s="14">
        <v>5307</v>
      </c>
      <c r="J489" s="10" t="s">
        <v>3</v>
      </c>
      <c r="K489" s="54" t="s">
        <v>991</v>
      </c>
    </row>
    <row r="490" spans="1:11" x14ac:dyDescent="0.5">
      <c r="A490" s="10">
        <v>486</v>
      </c>
      <c r="B490" s="52" t="s">
        <v>992</v>
      </c>
      <c r="C490" s="55">
        <v>9170</v>
      </c>
      <c r="D490" s="11">
        <v>9170</v>
      </c>
      <c r="E490" s="8" t="s">
        <v>2</v>
      </c>
      <c r="F490" s="13" t="s">
        <v>959</v>
      </c>
      <c r="G490" s="11">
        <v>9170</v>
      </c>
      <c r="H490" s="13" t="s">
        <v>959</v>
      </c>
      <c r="I490" s="14">
        <v>9170</v>
      </c>
      <c r="J490" s="10" t="s">
        <v>3</v>
      </c>
      <c r="K490" s="54" t="s">
        <v>993</v>
      </c>
    </row>
    <row r="491" spans="1:11" x14ac:dyDescent="0.5">
      <c r="A491" s="10">
        <v>487</v>
      </c>
      <c r="B491" s="13" t="s">
        <v>684</v>
      </c>
      <c r="C491" s="55">
        <v>15360</v>
      </c>
      <c r="D491" s="11">
        <v>15360</v>
      </c>
      <c r="E491" s="8" t="s">
        <v>2</v>
      </c>
      <c r="F491" s="13" t="s">
        <v>642</v>
      </c>
      <c r="G491" s="11">
        <v>15360</v>
      </c>
      <c r="H491" s="13" t="s">
        <v>642</v>
      </c>
      <c r="I491" s="14">
        <v>15360</v>
      </c>
      <c r="J491" s="10" t="s">
        <v>3</v>
      </c>
      <c r="K491" s="54" t="s">
        <v>994</v>
      </c>
    </row>
    <row r="492" spans="1:11" x14ac:dyDescent="0.5">
      <c r="A492" s="10">
        <v>488</v>
      </c>
      <c r="B492" s="13" t="s">
        <v>995</v>
      </c>
      <c r="C492" s="55">
        <v>29450</v>
      </c>
      <c r="D492" s="11">
        <v>29450</v>
      </c>
      <c r="E492" s="8" t="s">
        <v>2</v>
      </c>
      <c r="F492" s="13" t="s">
        <v>680</v>
      </c>
      <c r="G492" s="11">
        <v>29450</v>
      </c>
      <c r="H492" s="13" t="s">
        <v>680</v>
      </c>
      <c r="I492" s="14">
        <v>29450</v>
      </c>
      <c r="J492" s="10" t="s">
        <v>3</v>
      </c>
      <c r="K492" s="54" t="s">
        <v>996</v>
      </c>
    </row>
    <row r="493" spans="1:11" x14ac:dyDescent="0.5">
      <c r="A493" s="10">
        <v>489</v>
      </c>
      <c r="B493" s="13" t="s">
        <v>997</v>
      </c>
      <c r="C493" s="55">
        <v>5545</v>
      </c>
      <c r="D493" s="11">
        <v>5545</v>
      </c>
      <c r="E493" s="8" t="s">
        <v>2</v>
      </c>
      <c r="F493" s="13" t="s">
        <v>998</v>
      </c>
      <c r="G493" s="11">
        <v>5545</v>
      </c>
      <c r="H493" s="13" t="s">
        <v>998</v>
      </c>
      <c r="I493" s="14">
        <v>5545</v>
      </c>
      <c r="J493" s="10" t="s">
        <v>3</v>
      </c>
      <c r="K493" s="9" t="s">
        <v>999</v>
      </c>
    </row>
    <row r="494" spans="1:11" x14ac:dyDescent="0.5">
      <c r="A494" s="10">
        <v>490</v>
      </c>
      <c r="B494" s="13" t="s">
        <v>1000</v>
      </c>
      <c r="C494" s="55">
        <v>76726</v>
      </c>
      <c r="D494" s="11">
        <v>76726</v>
      </c>
      <c r="E494" s="8" t="s">
        <v>2</v>
      </c>
      <c r="F494" s="13" t="s">
        <v>1001</v>
      </c>
      <c r="G494" s="11">
        <v>76726</v>
      </c>
      <c r="H494" s="13" t="s">
        <v>1001</v>
      </c>
      <c r="I494" s="14">
        <v>76726</v>
      </c>
      <c r="J494" s="10" t="s">
        <v>3</v>
      </c>
      <c r="K494" s="9" t="s">
        <v>1002</v>
      </c>
    </row>
    <row r="495" spans="1:11" x14ac:dyDescent="0.5">
      <c r="A495" s="10">
        <v>491</v>
      </c>
      <c r="B495" s="13" t="s">
        <v>1003</v>
      </c>
      <c r="C495" s="55">
        <v>15090</v>
      </c>
      <c r="D495" s="11">
        <v>15090</v>
      </c>
      <c r="E495" s="8" t="s">
        <v>2</v>
      </c>
      <c r="F495" s="13" t="s">
        <v>1004</v>
      </c>
      <c r="G495" s="11">
        <v>15090</v>
      </c>
      <c r="H495" s="13" t="s">
        <v>1004</v>
      </c>
      <c r="I495" s="14">
        <v>15090</v>
      </c>
      <c r="J495" s="10" t="s">
        <v>3</v>
      </c>
      <c r="K495" s="9" t="s">
        <v>1005</v>
      </c>
    </row>
    <row r="496" spans="1:11" x14ac:dyDescent="0.5">
      <c r="A496" s="10">
        <v>492</v>
      </c>
      <c r="B496" s="13" t="s">
        <v>1006</v>
      </c>
      <c r="C496" s="55">
        <v>36697</v>
      </c>
      <c r="D496" s="11">
        <v>36697</v>
      </c>
      <c r="E496" s="8" t="s">
        <v>2</v>
      </c>
      <c r="F496" s="13" t="s">
        <v>401</v>
      </c>
      <c r="G496" s="11">
        <v>36697</v>
      </c>
      <c r="H496" s="13" t="s">
        <v>401</v>
      </c>
      <c r="I496" s="14">
        <v>36697</v>
      </c>
      <c r="J496" s="10" t="s">
        <v>3</v>
      </c>
      <c r="K496" s="9" t="s">
        <v>1007</v>
      </c>
    </row>
    <row r="497" spans="1:11" x14ac:dyDescent="0.5">
      <c r="A497" s="10">
        <v>493</v>
      </c>
      <c r="B497" s="13" t="s">
        <v>1008</v>
      </c>
      <c r="C497" s="55">
        <v>12560</v>
      </c>
      <c r="D497" s="11">
        <v>12560</v>
      </c>
      <c r="E497" s="8" t="s">
        <v>2</v>
      </c>
      <c r="F497" s="13" t="s">
        <v>542</v>
      </c>
      <c r="G497" s="11">
        <v>12560</v>
      </c>
      <c r="H497" s="13" t="s">
        <v>542</v>
      </c>
      <c r="I497" s="14">
        <v>12560</v>
      </c>
      <c r="J497" s="10" t="s">
        <v>3</v>
      </c>
      <c r="K497" s="9" t="s">
        <v>1009</v>
      </c>
    </row>
    <row r="498" spans="1:11" x14ac:dyDescent="0.5">
      <c r="A498" s="10">
        <v>494</v>
      </c>
      <c r="B498" s="13" t="s">
        <v>490</v>
      </c>
      <c r="C498" s="55">
        <v>9995</v>
      </c>
      <c r="D498" s="11">
        <v>9995</v>
      </c>
      <c r="E498" s="8" t="s">
        <v>2</v>
      </c>
      <c r="F498" s="13" t="s">
        <v>88</v>
      </c>
      <c r="G498" s="11">
        <v>9995</v>
      </c>
      <c r="H498" s="13" t="s">
        <v>88</v>
      </c>
      <c r="I498" s="14">
        <v>9995</v>
      </c>
      <c r="J498" s="10" t="s">
        <v>3</v>
      </c>
      <c r="K498" s="9" t="s">
        <v>1010</v>
      </c>
    </row>
    <row r="499" spans="1:11" ht="46.5" x14ac:dyDescent="0.5">
      <c r="A499" s="10">
        <v>495</v>
      </c>
      <c r="B499" s="13" t="s">
        <v>1011</v>
      </c>
      <c r="C499" s="55">
        <v>58700</v>
      </c>
      <c r="D499" s="11">
        <v>58700</v>
      </c>
      <c r="E499" s="8" t="s">
        <v>2</v>
      </c>
      <c r="F499" s="13" t="s">
        <v>1012</v>
      </c>
      <c r="G499" s="11">
        <v>58700</v>
      </c>
      <c r="H499" s="13" t="s">
        <v>1012</v>
      </c>
      <c r="I499" s="14">
        <v>58700</v>
      </c>
      <c r="J499" s="10" t="s">
        <v>3</v>
      </c>
      <c r="K499" s="9" t="s">
        <v>1013</v>
      </c>
    </row>
    <row r="500" spans="1:11" x14ac:dyDescent="0.5">
      <c r="A500" s="10">
        <v>496</v>
      </c>
      <c r="B500" s="13" t="s">
        <v>1014</v>
      </c>
      <c r="C500" s="55">
        <v>5034.3999999999996</v>
      </c>
      <c r="D500" s="11">
        <v>5034.3999999999996</v>
      </c>
      <c r="E500" s="8" t="s">
        <v>2</v>
      </c>
      <c r="F500" s="13" t="s">
        <v>783</v>
      </c>
      <c r="G500" s="11">
        <v>5034.3999999999996</v>
      </c>
      <c r="H500" s="13" t="s">
        <v>783</v>
      </c>
      <c r="I500" s="14">
        <v>5034.3999999999996</v>
      </c>
      <c r="J500" s="10" t="s">
        <v>3</v>
      </c>
      <c r="K500" s="9" t="s">
        <v>781</v>
      </c>
    </row>
    <row r="501" spans="1:11" ht="46.5" x14ac:dyDescent="0.5">
      <c r="A501" s="10">
        <v>497</v>
      </c>
      <c r="B501" s="13" t="s">
        <v>1015</v>
      </c>
      <c r="C501" s="55">
        <v>5992</v>
      </c>
      <c r="D501" s="11">
        <v>5992</v>
      </c>
      <c r="E501" s="8" t="s">
        <v>2</v>
      </c>
      <c r="F501" s="13" t="s">
        <v>1016</v>
      </c>
      <c r="G501" s="11">
        <v>5992</v>
      </c>
      <c r="H501" s="13" t="s">
        <v>1016</v>
      </c>
      <c r="I501" s="14">
        <v>5992</v>
      </c>
      <c r="J501" s="10" t="s">
        <v>3</v>
      </c>
      <c r="K501" s="9" t="s">
        <v>1017</v>
      </c>
    </row>
    <row r="502" spans="1:11" x14ac:dyDescent="0.5">
      <c r="A502" s="10">
        <v>498</v>
      </c>
      <c r="B502" s="13" t="s">
        <v>1018</v>
      </c>
      <c r="C502" s="55">
        <v>47016</v>
      </c>
      <c r="D502" s="11">
        <v>47016</v>
      </c>
      <c r="E502" s="8" t="s">
        <v>2</v>
      </c>
      <c r="F502" s="13" t="s">
        <v>1019</v>
      </c>
      <c r="G502" s="11">
        <v>47016</v>
      </c>
      <c r="H502" s="13" t="s">
        <v>1019</v>
      </c>
      <c r="I502" s="14">
        <v>47016</v>
      </c>
      <c r="J502" s="10" t="s">
        <v>3</v>
      </c>
      <c r="K502" s="9" t="s">
        <v>1020</v>
      </c>
    </row>
    <row r="503" spans="1:11" x14ac:dyDescent="0.5">
      <c r="A503" s="10">
        <v>499</v>
      </c>
      <c r="B503" s="13" t="s">
        <v>1018</v>
      </c>
      <c r="C503" s="55">
        <v>4999.04</v>
      </c>
      <c r="D503" s="11">
        <v>4999.04</v>
      </c>
      <c r="E503" s="8" t="s">
        <v>2</v>
      </c>
      <c r="F503" s="13" t="s">
        <v>1021</v>
      </c>
      <c r="G503" s="11">
        <v>4999.04</v>
      </c>
      <c r="H503" s="13" t="s">
        <v>1021</v>
      </c>
      <c r="I503" s="14">
        <v>4999.04</v>
      </c>
      <c r="J503" s="10" t="s">
        <v>3</v>
      </c>
      <c r="K503" s="9" t="s">
        <v>1022</v>
      </c>
    </row>
    <row r="504" spans="1:11" x14ac:dyDescent="0.5">
      <c r="A504" s="10">
        <v>500</v>
      </c>
      <c r="B504" s="13" t="s">
        <v>1018</v>
      </c>
      <c r="C504" s="49">
        <v>13500</v>
      </c>
      <c r="D504" s="7">
        <v>13500</v>
      </c>
      <c r="E504" s="8" t="s">
        <v>2</v>
      </c>
      <c r="F504" s="8" t="s">
        <v>889</v>
      </c>
      <c r="G504" s="7">
        <v>13500</v>
      </c>
      <c r="H504" s="8" t="s">
        <v>889</v>
      </c>
      <c r="I504" s="17">
        <v>13500</v>
      </c>
      <c r="J504" s="10" t="s">
        <v>3</v>
      </c>
      <c r="K504" s="9" t="s">
        <v>1023</v>
      </c>
    </row>
    <row r="505" spans="1:11" x14ac:dyDescent="0.5">
      <c r="A505" s="10">
        <v>501</v>
      </c>
      <c r="B505" s="13" t="s">
        <v>1024</v>
      </c>
      <c r="C505" s="49">
        <v>6500</v>
      </c>
      <c r="D505" s="7">
        <v>6500</v>
      </c>
      <c r="E505" s="8" t="s">
        <v>2</v>
      </c>
      <c r="F505" s="8" t="s">
        <v>1025</v>
      </c>
      <c r="G505" s="7">
        <v>6500</v>
      </c>
      <c r="H505" s="8" t="s">
        <v>1025</v>
      </c>
      <c r="I505" s="17">
        <v>6500</v>
      </c>
      <c r="J505" s="10" t="s">
        <v>3</v>
      </c>
      <c r="K505" s="9" t="s">
        <v>1026</v>
      </c>
    </row>
    <row r="506" spans="1:11" x14ac:dyDescent="0.5">
      <c r="A506" s="10">
        <v>502</v>
      </c>
      <c r="B506" s="13" t="s">
        <v>1024</v>
      </c>
      <c r="C506" s="49">
        <v>8840</v>
      </c>
      <c r="D506" s="7">
        <v>8840</v>
      </c>
      <c r="E506" s="8" t="s">
        <v>2</v>
      </c>
      <c r="F506" s="8" t="s">
        <v>1824</v>
      </c>
      <c r="G506" s="7">
        <v>8840</v>
      </c>
      <c r="H506" s="8" t="s">
        <v>1824</v>
      </c>
      <c r="I506" s="17">
        <v>8840</v>
      </c>
      <c r="J506" s="10" t="s">
        <v>3</v>
      </c>
      <c r="K506" s="9" t="s">
        <v>1027</v>
      </c>
    </row>
    <row r="507" spans="1:11" x14ac:dyDescent="0.5">
      <c r="A507" s="10">
        <v>503</v>
      </c>
      <c r="B507" s="8" t="s">
        <v>421</v>
      </c>
      <c r="C507" s="49">
        <v>270620</v>
      </c>
      <c r="D507" s="7">
        <v>270620</v>
      </c>
      <c r="E507" s="8" t="s">
        <v>2</v>
      </c>
      <c r="F507" s="8" t="s">
        <v>422</v>
      </c>
      <c r="G507" s="7">
        <v>270620</v>
      </c>
      <c r="H507" s="8" t="s">
        <v>422</v>
      </c>
      <c r="I507" s="17">
        <v>270620</v>
      </c>
      <c r="J507" s="10" t="s">
        <v>3</v>
      </c>
      <c r="K507" s="9" t="s">
        <v>1028</v>
      </c>
    </row>
    <row r="508" spans="1:11" x14ac:dyDescent="0.5">
      <c r="A508" s="10">
        <v>504</v>
      </c>
      <c r="B508" s="8" t="s">
        <v>1029</v>
      </c>
      <c r="C508" s="49">
        <v>6780</v>
      </c>
      <c r="D508" s="7">
        <v>6780</v>
      </c>
      <c r="E508" s="8" t="s">
        <v>2</v>
      </c>
      <c r="F508" s="8" t="s">
        <v>7</v>
      </c>
      <c r="G508" s="7">
        <v>6780</v>
      </c>
      <c r="H508" s="8" t="s">
        <v>7</v>
      </c>
      <c r="I508" s="17">
        <v>6780</v>
      </c>
      <c r="J508" s="10" t="s">
        <v>3</v>
      </c>
      <c r="K508" s="9" t="s">
        <v>1030</v>
      </c>
    </row>
    <row r="509" spans="1:11" x14ac:dyDescent="0.5">
      <c r="A509" s="10">
        <v>505</v>
      </c>
      <c r="B509" s="8" t="s">
        <v>1031</v>
      </c>
      <c r="C509" s="49">
        <v>56277</v>
      </c>
      <c r="D509" s="7">
        <v>56277</v>
      </c>
      <c r="E509" s="8" t="s">
        <v>2</v>
      </c>
      <c r="F509" s="8" t="s">
        <v>890</v>
      </c>
      <c r="G509" s="7">
        <v>56277</v>
      </c>
      <c r="H509" s="8" t="s">
        <v>890</v>
      </c>
      <c r="I509" s="17">
        <v>56277</v>
      </c>
      <c r="J509" s="10" t="s">
        <v>3</v>
      </c>
      <c r="K509" s="9" t="s">
        <v>1032</v>
      </c>
    </row>
    <row r="510" spans="1:11" x14ac:dyDescent="0.5">
      <c r="A510" s="10">
        <v>506</v>
      </c>
      <c r="B510" s="8" t="s">
        <v>384</v>
      </c>
      <c r="C510" s="49">
        <v>816</v>
      </c>
      <c r="D510" s="7">
        <v>816</v>
      </c>
      <c r="E510" s="8" t="s">
        <v>2</v>
      </c>
      <c r="F510" s="8" t="s">
        <v>819</v>
      </c>
      <c r="G510" s="7">
        <v>816</v>
      </c>
      <c r="H510" s="8" t="s">
        <v>819</v>
      </c>
      <c r="I510" s="17">
        <v>816</v>
      </c>
      <c r="J510" s="10" t="s">
        <v>3</v>
      </c>
      <c r="K510" s="9" t="s">
        <v>1033</v>
      </c>
    </row>
    <row r="511" spans="1:11" x14ac:dyDescent="0.5">
      <c r="A511" s="10">
        <v>507</v>
      </c>
      <c r="B511" s="8" t="s">
        <v>1034</v>
      </c>
      <c r="C511" s="49">
        <v>14955</v>
      </c>
      <c r="D511" s="7">
        <v>14955</v>
      </c>
      <c r="E511" s="8" t="s">
        <v>2</v>
      </c>
      <c r="F511" s="8" t="s">
        <v>819</v>
      </c>
      <c r="G511" s="7">
        <v>14955</v>
      </c>
      <c r="H511" s="8" t="s">
        <v>819</v>
      </c>
      <c r="I511" s="17">
        <v>14955</v>
      </c>
      <c r="J511" s="10" t="s">
        <v>3</v>
      </c>
      <c r="K511" s="9" t="s">
        <v>1035</v>
      </c>
    </row>
    <row r="512" spans="1:11" ht="46.5" x14ac:dyDescent="0.5">
      <c r="A512" s="10">
        <v>508</v>
      </c>
      <c r="B512" s="8" t="s">
        <v>1034</v>
      </c>
      <c r="C512" s="49">
        <v>6038</v>
      </c>
      <c r="D512" s="7">
        <v>6038</v>
      </c>
      <c r="E512" s="8" t="s">
        <v>2</v>
      </c>
      <c r="F512" s="8" t="s">
        <v>412</v>
      </c>
      <c r="G512" s="7">
        <v>6038</v>
      </c>
      <c r="H512" s="8" t="s">
        <v>412</v>
      </c>
      <c r="I512" s="17">
        <v>6038</v>
      </c>
      <c r="J512" s="10" t="s">
        <v>3</v>
      </c>
      <c r="K512" s="9" t="s">
        <v>1036</v>
      </c>
    </row>
    <row r="513" spans="1:11" ht="46.5" x14ac:dyDescent="0.5">
      <c r="A513" s="10">
        <v>509</v>
      </c>
      <c r="B513" s="8" t="s">
        <v>1037</v>
      </c>
      <c r="C513" s="49">
        <v>6880</v>
      </c>
      <c r="D513" s="7">
        <v>6880</v>
      </c>
      <c r="E513" s="8" t="s">
        <v>2</v>
      </c>
      <c r="F513" s="8" t="s">
        <v>412</v>
      </c>
      <c r="G513" s="7">
        <v>6880</v>
      </c>
      <c r="H513" s="8" t="s">
        <v>412</v>
      </c>
      <c r="I513" s="17">
        <v>6880</v>
      </c>
      <c r="J513" s="10" t="s">
        <v>3</v>
      </c>
      <c r="K513" s="9" t="s">
        <v>1038</v>
      </c>
    </row>
    <row r="514" spans="1:11" ht="46.5" x14ac:dyDescent="0.5">
      <c r="A514" s="10">
        <v>510</v>
      </c>
      <c r="B514" s="8" t="s">
        <v>883</v>
      </c>
      <c r="C514" s="49">
        <v>2349</v>
      </c>
      <c r="D514" s="7">
        <v>2349</v>
      </c>
      <c r="E514" s="8" t="s">
        <v>2</v>
      </c>
      <c r="F514" s="8" t="s">
        <v>412</v>
      </c>
      <c r="G514" s="7">
        <v>2349</v>
      </c>
      <c r="H514" s="8" t="s">
        <v>412</v>
      </c>
      <c r="I514" s="17">
        <v>2349</v>
      </c>
      <c r="J514" s="10" t="s">
        <v>3</v>
      </c>
      <c r="K514" s="9" t="s">
        <v>1039</v>
      </c>
    </row>
    <row r="515" spans="1:11" x14ac:dyDescent="0.5">
      <c r="A515" s="10">
        <v>511</v>
      </c>
      <c r="B515" s="8" t="s">
        <v>1040</v>
      </c>
      <c r="C515" s="49">
        <v>6750</v>
      </c>
      <c r="D515" s="7">
        <v>6750</v>
      </c>
      <c r="E515" s="8" t="s">
        <v>2</v>
      </c>
      <c r="F515" s="8" t="s">
        <v>88</v>
      </c>
      <c r="G515" s="7">
        <v>6750</v>
      </c>
      <c r="H515" s="8" t="s">
        <v>88</v>
      </c>
      <c r="I515" s="17">
        <v>6750</v>
      </c>
      <c r="J515" s="10" t="s">
        <v>3</v>
      </c>
      <c r="K515" s="9" t="s">
        <v>1041</v>
      </c>
    </row>
    <row r="516" spans="1:11" x14ac:dyDescent="0.5">
      <c r="A516" s="10">
        <v>512</v>
      </c>
      <c r="B516" s="8" t="s">
        <v>1042</v>
      </c>
      <c r="C516" s="49">
        <v>17775</v>
      </c>
      <c r="D516" s="7">
        <v>17775</v>
      </c>
      <c r="E516" s="8" t="s">
        <v>2</v>
      </c>
      <c r="F516" s="8" t="s">
        <v>642</v>
      </c>
      <c r="G516" s="7">
        <v>17775</v>
      </c>
      <c r="H516" s="8" t="s">
        <v>642</v>
      </c>
      <c r="I516" s="17">
        <v>17775</v>
      </c>
      <c r="J516" s="10" t="s">
        <v>3</v>
      </c>
      <c r="K516" s="9" t="s">
        <v>1043</v>
      </c>
    </row>
    <row r="517" spans="1:11" x14ac:dyDescent="0.5">
      <c r="A517" s="10">
        <v>513</v>
      </c>
      <c r="B517" s="8" t="s">
        <v>1044</v>
      </c>
      <c r="C517" s="49">
        <v>8410</v>
      </c>
      <c r="D517" s="7">
        <v>8410</v>
      </c>
      <c r="E517" s="8" t="s">
        <v>2</v>
      </c>
      <c r="F517" s="8" t="s">
        <v>7</v>
      </c>
      <c r="G517" s="7">
        <v>8410</v>
      </c>
      <c r="H517" s="8" t="s">
        <v>7</v>
      </c>
      <c r="I517" s="17">
        <v>8410</v>
      </c>
      <c r="J517" s="10" t="s">
        <v>3</v>
      </c>
      <c r="K517" s="9" t="s">
        <v>1045</v>
      </c>
    </row>
    <row r="518" spans="1:11" x14ac:dyDescent="0.5">
      <c r="A518" s="10">
        <v>514</v>
      </c>
      <c r="B518" s="8" t="s">
        <v>384</v>
      </c>
      <c r="C518" s="49">
        <v>320</v>
      </c>
      <c r="D518" s="7">
        <v>320</v>
      </c>
      <c r="E518" s="8" t="s">
        <v>2</v>
      </c>
      <c r="F518" s="8" t="s">
        <v>819</v>
      </c>
      <c r="G518" s="7">
        <v>320</v>
      </c>
      <c r="H518" s="8" t="s">
        <v>819</v>
      </c>
      <c r="I518" s="17">
        <v>320</v>
      </c>
      <c r="J518" s="10" t="s">
        <v>3</v>
      </c>
      <c r="K518" s="9" t="s">
        <v>1046</v>
      </c>
    </row>
    <row r="519" spans="1:11" x14ac:dyDescent="0.5">
      <c r="A519" s="10">
        <v>515</v>
      </c>
      <c r="B519" s="8" t="s">
        <v>1047</v>
      </c>
      <c r="C519" s="49">
        <v>17200</v>
      </c>
      <c r="D519" s="7">
        <v>17200</v>
      </c>
      <c r="E519" s="8" t="s">
        <v>2</v>
      </c>
      <c r="F519" s="8" t="s">
        <v>819</v>
      </c>
      <c r="G519" s="7">
        <v>17200</v>
      </c>
      <c r="H519" s="8" t="s">
        <v>819</v>
      </c>
      <c r="I519" s="17">
        <v>17200</v>
      </c>
      <c r="J519" s="10" t="s">
        <v>3</v>
      </c>
      <c r="K519" s="9" t="s">
        <v>1048</v>
      </c>
    </row>
    <row r="520" spans="1:11" x14ac:dyDescent="0.5">
      <c r="A520" s="10">
        <v>516</v>
      </c>
      <c r="B520" s="8" t="s">
        <v>1049</v>
      </c>
      <c r="C520" s="49">
        <v>15200</v>
      </c>
      <c r="D520" s="7">
        <v>15200</v>
      </c>
      <c r="E520" s="8" t="s">
        <v>2</v>
      </c>
      <c r="F520" s="8" t="s">
        <v>1050</v>
      </c>
      <c r="G520" s="7">
        <v>15200</v>
      </c>
      <c r="H520" s="8" t="s">
        <v>1050</v>
      </c>
      <c r="I520" s="17">
        <v>15200</v>
      </c>
      <c r="J520" s="10" t="s">
        <v>3</v>
      </c>
      <c r="K520" s="9" t="s">
        <v>1051</v>
      </c>
    </row>
    <row r="521" spans="1:11" x14ac:dyDescent="0.5">
      <c r="A521" s="10">
        <v>517</v>
      </c>
      <c r="B521" s="8" t="s">
        <v>384</v>
      </c>
      <c r="C521" s="49">
        <v>19000</v>
      </c>
      <c r="D521" s="7">
        <v>19000</v>
      </c>
      <c r="E521" s="8" t="s">
        <v>2</v>
      </c>
      <c r="F521" s="8" t="s">
        <v>328</v>
      </c>
      <c r="G521" s="7">
        <v>19000</v>
      </c>
      <c r="H521" s="8" t="s">
        <v>328</v>
      </c>
      <c r="I521" s="17">
        <v>19000</v>
      </c>
      <c r="J521" s="10" t="s">
        <v>3</v>
      </c>
      <c r="K521" s="9" t="s">
        <v>1052</v>
      </c>
    </row>
    <row r="522" spans="1:11" x14ac:dyDescent="0.5">
      <c r="A522" s="10">
        <v>518</v>
      </c>
      <c r="B522" s="8" t="s">
        <v>1053</v>
      </c>
      <c r="C522" s="49">
        <v>45950</v>
      </c>
      <c r="D522" s="7">
        <v>45950</v>
      </c>
      <c r="E522" s="8" t="s">
        <v>2</v>
      </c>
      <c r="F522" s="8" t="s">
        <v>1054</v>
      </c>
      <c r="G522" s="7">
        <v>45950</v>
      </c>
      <c r="H522" s="8" t="s">
        <v>1054</v>
      </c>
      <c r="I522" s="17">
        <v>45950</v>
      </c>
      <c r="J522" s="10" t="s">
        <v>3</v>
      </c>
      <c r="K522" s="9" t="s">
        <v>1055</v>
      </c>
    </row>
    <row r="523" spans="1:11" x14ac:dyDescent="0.5">
      <c r="A523" s="10">
        <v>519</v>
      </c>
      <c r="B523" s="8" t="s">
        <v>1056</v>
      </c>
      <c r="C523" s="49">
        <v>183070</v>
      </c>
      <c r="D523" s="7">
        <v>183070</v>
      </c>
      <c r="E523" s="8" t="s">
        <v>2</v>
      </c>
      <c r="F523" s="8" t="s">
        <v>889</v>
      </c>
      <c r="G523" s="7">
        <v>183070</v>
      </c>
      <c r="H523" s="8" t="s">
        <v>889</v>
      </c>
      <c r="I523" s="17">
        <v>183070</v>
      </c>
      <c r="J523" s="10" t="s">
        <v>3</v>
      </c>
      <c r="K523" s="9" t="s">
        <v>1057</v>
      </c>
    </row>
    <row r="524" spans="1:11" x14ac:dyDescent="0.5">
      <c r="A524" s="10">
        <v>520</v>
      </c>
      <c r="B524" s="8" t="s">
        <v>896</v>
      </c>
      <c r="C524" s="49">
        <v>26550</v>
      </c>
      <c r="D524" s="7">
        <v>26550</v>
      </c>
      <c r="E524" s="8" t="s">
        <v>2</v>
      </c>
      <c r="F524" s="8" t="s">
        <v>334</v>
      </c>
      <c r="G524" s="7">
        <v>26550</v>
      </c>
      <c r="H524" s="8" t="s">
        <v>334</v>
      </c>
      <c r="I524" s="17">
        <v>26550</v>
      </c>
      <c r="J524" s="10" t="s">
        <v>3</v>
      </c>
      <c r="K524" s="9" t="s">
        <v>1058</v>
      </c>
    </row>
    <row r="525" spans="1:11" x14ac:dyDescent="0.5">
      <c r="A525" s="10">
        <v>521</v>
      </c>
      <c r="B525" s="8" t="s">
        <v>1059</v>
      </c>
      <c r="C525" s="49">
        <v>499780</v>
      </c>
      <c r="D525" s="7">
        <v>499780</v>
      </c>
      <c r="E525" s="8" t="s">
        <v>2</v>
      </c>
      <c r="F525" s="8" t="s">
        <v>890</v>
      </c>
      <c r="G525" s="7">
        <v>499780</v>
      </c>
      <c r="H525" s="8" t="s">
        <v>890</v>
      </c>
      <c r="I525" s="17">
        <v>499780</v>
      </c>
      <c r="J525" s="10" t="s">
        <v>3</v>
      </c>
      <c r="K525" s="9" t="s">
        <v>1060</v>
      </c>
    </row>
    <row r="526" spans="1:11" x14ac:dyDescent="0.5">
      <c r="A526" s="10">
        <v>522</v>
      </c>
      <c r="B526" s="8" t="s">
        <v>1061</v>
      </c>
      <c r="C526" s="49">
        <v>38750</v>
      </c>
      <c r="D526" s="7">
        <v>38750</v>
      </c>
      <c r="E526" s="8" t="s">
        <v>2</v>
      </c>
      <c r="F526" s="8" t="s">
        <v>7</v>
      </c>
      <c r="G526" s="7">
        <v>38750</v>
      </c>
      <c r="H526" s="8" t="s">
        <v>7</v>
      </c>
      <c r="I526" s="17">
        <v>38750</v>
      </c>
      <c r="J526" s="10" t="s">
        <v>3</v>
      </c>
      <c r="K526" s="9" t="s">
        <v>1060</v>
      </c>
    </row>
    <row r="527" spans="1:11" x14ac:dyDescent="0.5">
      <c r="A527" s="10">
        <v>523</v>
      </c>
      <c r="B527" s="13" t="s">
        <v>1062</v>
      </c>
      <c r="C527" s="56">
        <v>156450</v>
      </c>
      <c r="D527" s="11">
        <v>156450</v>
      </c>
      <c r="E527" s="8" t="s">
        <v>2</v>
      </c>
      <c r="F527" s="13" t="s">
        <v>88</v>
      </c>
      <c r="G527" s="11">
        <v>156450</v>
      </c>
      <c r="H527" s="13" t="s">
        <v>88</v>
      </c>
      <c r="I527" s="14">
        <v>156450</v>
      </c>
      <c r="J527" s="10" t="s">
        <v>3</v>
      </c>
      <c r="K527" s="9" t="s">
        <v>1063</v>
      </c>
    </row>
    <row r="528" spans="1:11" ht="46.5" x14ac:dyDescent="0.5">
      <c r="A528" s="10">
        <v>524</v>
      </c>
      <c r="B528" s="13" t="s">
        <v>1840</v>
      </c>
      <c r="C528" s="56">
        <v>165000</v>
      </c>
      <c r="D528" s="11">
        <v>165000</v>
      </c>
      <c r="E528" s="8" t="s">
        <v>2</v>
      </c>
      <c r="F528" s="13" t="s">
        <v>478</v>
      </c>
      <c r="G528" s="11">
        <v>165000</v>
      </c>
      <c r="H528" s="13" t="s">
        <v>478</v>
      </c>
      <c r="I528" s="14">
        <v>165000</v>
      </c>
      <c r="J528" s="10" t="s">
        <v>3</v>
      </c>
      <c r="K528" s="9" t="s">
        <v>1064</v>
      </c>
    </row>
    <row r="529" spans="1:11" ht="46.5" x14ac:dyDescent="0.5">
      <c r="A529" s="10">
        <v>525</v>
      </c>
      <c r="B529" s="13" t="s">
        <v>1065</v>
      </c>
      <c r="C529" s="56">
        <v>160000</v>
      </c>
      <c r="D529" s="11">
        <v>159822</v>
      </c>
      <c r="E529" s="8" t="s">
        <v>2</v>
      </c>
      <c r="F529" s="13" t="s">
        <v>1066</v>
      </c>
      <c r="G529" s="11">
        <v>159822</v>
      </c>
      <c r="H529" s="13" t="s">
        <v>1066</v>
      </c>
      <c r="I529" s="14">
        <v>159822</v>
      </c>
      <c r="J529" s="10" t="s">
        <v>3</v>
      </c>
      <c r="K529" s="9" t="s">
        <v>1067</v>
      </c>
    </row>
    <row r="530" spans="1:11" ht="46.5" x14ac:dyDescent="0.5">
      <c r="A530" s="10">
        <v>526</v>
      </c>
      <c r="B530" s="13" t="s">
        <v>1068</v>
      </c>
      <c r="C530" s="56">
        <v>349000</v>
      </c>
      <c r="D530" s="11">
        <v>349000</v>
      </c>
      <c r="E530" s="8" t="s">
        <v>2</v>
      </c>
      <c r="F530" s="13" t="s">
        <v>1066</v>
      </c>
      <c r="G530" s="11">
        <v>349000</v>
      </c>
      <c r="H530" s="13" t="s">
        <v>1066</v>
      </c>
      <c r="I530" s="14">
        <v>349000</v>
      </c>
      <c r="J530" s="10" t="s">
        <v>3</v>
      </c>
      <c r="K530" s="9" t="s">
        <v>1069</v>
      </c>
    </row>
    <row r="531" spans="1:11" x14ac:dyDescent="0.5">
      <c r="A531" s="10">
        <v>527</v>
      </c>
      <c r="B531" s="13" t="s">
        <v>1839</v>
      </c>
      <c r="C531" s="56">
        <v>1850000</v>
      </c>
      <c r="D531" s="11">
        <v>1889166.67</v>
      </c>
      <c r="E531" s="8" t="s">
        <v>2</v>
      </c>
      <c r="F531" s="13" t="s">
        <v>1070</v>
      </c>
      <c r="G531" s="11">
        <v>1848000</v>
      </c>
      <c r="H531" s="13" t="s">
        <v>1070</v>
      </c>
      <c r="I531" s="14">
        <v>1848000</v>
      </c>
      <c r="J531" s="10" t="s">
        <v>3</v>
      </c>
      <c r="K531" s="9" t="s">
        <v>887</v>
      </c>
    </row>
    <row r="532" spans="1:11" ht="46.5" x14ac:dyDescent="0.5">
      <c r="A532" s="10">
        <v>528</v>
      </c>
      <c r="B532" s="13" t="s">
        <v>1071</v>
      </c>
      <c r="C532" s="56">
        <v>7800000</v>
      </c>
      <c r="D532" s="11">
        <v>8152999.9800000004</v>
      </c>
      <c r="E532" s="8" t="s">
        <v>2</v>
      </c>
      <c r="F532" s="13" t="s">
        <v>1072</v>
      </c>
      <c r="G532" s="11">
        <v>7765000</v>
      </c>
      <c r="H532" s="13" t="s">
        <v>1072</v>
      </c>
      <c r="I532" s="14">
        <v>7765000</v>
      </c>
      <c r="J532" s="10" t="s">
        <v>3</v>
      </c>
      <c r="K532" s="9" t="s">
        <v>1073</v>
      </c>
    </row>
    <row r="533" spans="1:11" ht="69.75" x14ac:dyDescent="0.5">
      <c r="A533" s="10">
        <v>529</v>
      </c>
      <c r="B533" s="13" t="s">
        <v>1074</v>
      </c>
      <c r="C533" s="56">
        <v>2406500</v>
      </c>
      <c r="D533" s="14">
        <v>2468347.33</v>
      </c>
      <c r="E533" s="8" t="s">
        <v>2</v>
      </c>
      <c r="F533" s="13" t="s">
        <v>1075</v>
      </c>
      <c r="G533" s="14">
        <v>2374330</v>
      </c>
      <c r="H533" s="13" t="s">
        <v>1075</v>
      </c>
      <c r="I533" s="14">
        <v>2374330</v>
      </c>
      <c r="J533" s="10" t="s">
        <v>3</v>
      </c>
      <c r="K533" s="9" t="s">
        <v>1076</v>
      </c>
    </row>
    <row r="534" spans="1:11" ht="46.5" x14ac:dyDescent="0.5">
      <c r="A534" s="10">
        <v>530</v>
      </c>
      <c r="B534" s="13" t="s">
        <v>1077</v>
      </c>
      <c r="C534" s="56">
        <v>245000</v>
      </c>
      <c r="D534" s="11">
        <v>245000</v>
      </c>
      <c r="E534" s="8" t="s">
        <v>2</v>
      </c>
      <c r="F534" s="13" t="s">
        <v>1078</v>
      </c>
      <c r="G534" s="11">
        <v>245000</v>
      </c>
      <c r="H534" s="13" t="s">
        <v>1078</v>
      </c>
      <c r="I534" s="14">
        <v>245000</v>
      </c>
      <c r="J534" s="10" t="s">
        <v>3</v>
      </c>
      <c r="K534" s="9" t="s">
        <v>1079</v>
      </c>
    </row>
    <row r="535" spans="1:11" x14ac:dyDescent="0.5">
      <c r="A535" s="10">
        <v>531</v>
      </c>
      <c r="B535" s="13" t="s">
        <v>1080</v>
      </c>
      <c r="C535" s="56">
        <v>132600</v>
      </c>
      <c r="D535" s="11">
        <v>131370</v>
      </c>
      <c r="E535" s="8" t="s">
        <v>2</v>
      </c>
      <c r="F535" s="13" t="s">
        <v>334</v>
      </c>
      <c r="G535" s="11">
        <v>131370</v>
      </c>
      <c r="H535" s="13" t="s">
        <v>334</v>
      </c>
      <c r="I535" s="14">
        <v>131370</v>
      </c>
      <c r="J535" s="10" t="s">
        <v>3</v>
      </c>
      <c r="K535" s="9" t="s">
        <v>1081</v>
      </c>
    </row>
    <row r="536" spans="1:11" x14ac:dyDescent="0.5">
      <c r="A536" s="10">
        <v>532</v>
      </c>
      <c r="B536" s="13" t="s">
        <v>1082</v>
      </c>
      <c r="C536" s="56">
        <v>146000</v>
      </c>
      <c r="D536" s="11">
        <v>146000</v>
      </c>
      <c r="E536" s="8" t="s">
        <v>2</v>
      </c>
      <c r="F536" s="13" t="s">
        <v>713</v>
      </c>
      <c r="G536" s="7">
        <v>146000</v>
      </c>
      <c r="H536" s="13" t="s">
        <v>713</v>
      </c>
      <c r="I536" s="17">
        <v>146000</v>
      </c>
      <c r="J536" s="10" t="s">
        <v>3</v>
      </c>
      <c r="K536" s="9" t="s">
        <v>1083</v>
      </c>
    </row>
    <row r="537" spans="1:11" x14ac:dyDescent="0.5">
      <c r="A537" s="10">
        <v>533</v>
      </c>
      <c r="B537" s="13" t="s">
        <v>1084</v>
      </c>
      <c r="C537" s="56">
        <v>133700</v>
      </c>
      <c r="D537" s="11">
        <v>133700</v>
      </c>
      <c r="E537" s="8" t="s">
        <v>2</v>
      </c>
      <c r="F537" s="13" t="s">
        <v>1085</v>
      </c>
      <c r="G537" s="11">
        <v>133700</v>
      </c>
      <c r="H537" s="13" t="s">
        <v>1085</v>
      </c>
      <c r="I537" s="14">
        <v>133700</v>
      </c>
      <c r="J537" s="10" t="s">
        <v>3</v>
      </c>
      <c r="K537" s="9" t="s">
        <v>1086</v>
      </c>
    </row>
    <row r="538" spans="1:11" x14ac:dyDescent="0.5">
      <c r="A538" s="10">
        <v>534</v>
      </c>
      <c r="B538" s="13" t="s">
        <v>1087</v>
      </c>
      <c r="C538" s="56">
        <v>125000</v>
      </c>
      <c r="D538" s="7">
        <v>124500</v>
      </c>
      <c r="E538" s="8" t="s">
        <v>2</v>
      </c>
      <c r="F538" s="13" t="s">
        <v>334</v>
      </c>
      <c r="G538" s="7">
        <v>124500</v>
      </c>
      <c r="H538" s="13" t="s">
        <v>334</v>
      </c>
      <c r="I538" s="17">
        <v>124500</v>
      </c>
      <c r="J538" s="10" t="s">
        <v>3</v>
      </c>
      <c r="K538" s="9" t="s">
        <v>1088</v>
      </c>
    </row>
    <row r="539" spans="1:11" ht="46.5" x14ac:dyDescent="0.5">
      <c r="A539" s="10">
        <v>535</v>
      </c>
      <c r="B539" s="13" t="s">
        <v>1089</v>
      </c>
      <c r="C539" s="56">
        <v>282500</v>
      </c>
      <c r="D539" s="7">
        <v>280750</v>
      </c>
      <c r="E539" s="8" t="s">
        <v>2</v>
      </c>
      <c r="F539" s="13" t="s">
        <v>334</v>
      </c>
      <c r="G539" s="7">
        <v>280750</v>
      </c>
      <c r="H539" s="13" t="s">
        <v>334</v>
      </c>
      <c r="I539" s="17">
        <v>280750</v>
      </c>
      <c r="J539" s="10" t="s">
        <v>3</v>
      </c>
      <c r="K539" s="9" t="s">
        <v>1090</v>
      </c>
    </row>
    <row r="540" spans="1:11" ht="46.5" x14ac:dyDescent="0.5">
      <c r="A540" s="10">
        <v>536</v>
      </c>
      <c r="B540" s="13" t="s">
        <v>1091</v>
      </c>
      <c r="C540" s="56">
        <v>630000</v>
      </c>
      <c r="D540" s="7">
        <v>645900</v>
      </c>
      <c r="E540" s="8" t="s">
        <v>2</v>
      </c>
      <c r="F540" s="13" t="s">
        <v>1092</v>
      </c>
      <c r="G540" s="7">
        <v>504000</v>
      </c>
      <c r="H540" s="13" t="s">
        <v>1092</v>
      </c>
      <c r="I540" s="17">
        <v>504000</v>
      </c>
      <c r="J540" s="10" t="s">
        <v>3</v>
      </c>
      <c r="K540" s="9" t="s">
        <v>1093</v>
      </c>
    </row>
    <row r="541" spans="1:11" ht="46.5" x14ac:dyDescent="0.5">
      <c r="A541" s="10">
        <v>537</v>
      </c>
      <c r="B541" s="13" t="s">
        <v>1094</v>
      </c>
      <c r="C541" s="56">
        <v>104700</v>
      </c>
      <c r="D541" s="7">
        <v>104700</v>
      </c>
      <c r="E541" s="8" t="s">
        <v>2</v>
      </c>
      <c r="F541" s="13" t="s">
        <v>1066</v>
      </c>
      <c r="G541" s="7">
        <v>104700</v>
      </c>
      <c r="H541" s="13" t="s">
        <v>1066</v>
      </c>
      <c r="I541" s="17">
        <v>104700</v>
      </c>
      <c r="J541" s="10" t="s">
        <v>3</v>
      </c>
      <c r="K541" s="9" t="s">
        <v>1095</v>
      </c>
    </row>
    <row r="542" spans="1:11" ht="46.5" x14ac:dyDescent="0.5">
      <c r="A542" s="10">
        <v>538</v>
      </c>
      <c r="B542" s="13" t="s">
        <v>1096</v>
      </c>
      <c r="C542" s="56">
        <v>1972780</v>
      </c>
      <c r="D542" s="7">
        <v>2002526.67</v>
      </c>
      <c r="E542" s="8" t="s">
        <v>40</v>
      </c>
      <c r="F542" s="13" t="s">
        <v>1066</v>
      </c>
      <c r="G542" s="7">
        <v>1970880</v>
      </c>
      <c r="H542" s="13" t="s">
        <v>1066</v>
      </c>
      <c r="I542" s="17">
        <v>1970880</v>
      </c>
      <c r="J542" s="10" t="s">
        <v>3</v>
      </c>
      <c r="K542" s="9" t="s">
        <v>1097</v>
      </c>
    </row>
    <row r="543" spans="1:11" x14ac:dyDescent="0.5">
      <c r="A543" s="10">
        <v>539</v>
      </c>
      <c r="B543" s="13" t="s">
        <v>1098</v>
      </c>
      <c r="C543" s="56">
        <v>207000</v>
      </c>
      <c r="D543" s="7">
        <v>207000</v>
      </c>
      <c r="E543" s="8" t="s">
        <v>40</v>
      </c>
      <c r="F543" s="13" t="s">
        <v>478</v>
      </c>
      <c r="G543" s="7">
        <v>207000</v>
      </c>
      <c r="H543" s="13" t="s">
        <v>478</v>
      </c>
      <c r="I543" s="17">
        <v>207000</v>
      </c>
      <c r="J543" s="10" t="s">
        <v>3</v>
      </c>
      <c r="K543" s="9" t="s">
        <v>1099</v>
      </c>
    </row>
    <row r="544" spans="1:11" ht="69.75" x14ac:dyDescent="0.5">
      <c r="A544" s="10">
        <v>540</v>
      </c>
      <c r="B544" s="13" t="s">
        <v>1100</v>
      </c>
      <c r="C544" s="56">
        <v>1567700</v>
      </c>
      <c r="D544" s="17">
        <v>1726033.33</v>
      </c>
      <c r="E544" s="8" t="s">
        <v>40</v>
      </c>
      <c r="F544" s="13" t="s">
        <v>1101</v>
      </c>
      <c r="G544" s="17">
        <v>1560000</v>
      </c>
      <c r="H544" s="13" t="s">
        <v>1101</v>
      </c>
      <c r="I544" s="17">
        <v>1560000</v>
      </c>
      <c r="J544" s="10" t="s">
        <v>3</v>
      </c>
      <c r="K544" s="9" t="s">
        <v>1102</v>
      </c>
    </row>
    <row r="545" spans="1:11" x14ac:dyDescent="0.5">
      <c r="A545" s="10">
        <v>541</v>
      </c>
      <c r="B545" s="13" t="s">
        <v>1103</v>
      </c>
      <c r="C545" s="56">
        <v>8000</v>
      </c>
      <c r="D545" s="14">
        <v>8000</v>
      </c>
      <c r="E545" s="8" t="s">
        <v>2</v>
      </c>
      <c r="F545" s="13" t="s">
        <v>1104</v>
      </c>
      <c r="G545" s="14">
        <v>8000</v>
      </c>
      <c r="H545" s="13" t="s">
        <v>1104</v>
      </c>
      <c r="I545" s="14">
        <v>8000</v>
      </c>
      <c r="J545" s="10" t="s">
        <v>3</v>
      </c>
      <c r="K545" s="9" t="s">
        <v>1105</v>
      </c>
    </row>
    <row r="546" spans="1:11" x14ac:dyDescent="0.5">
      <c r="A546" s="10">
        <v>542</v>
      </c>
      <c r="B546" s="8" t="s">
        <v>828</v>
      </c>
      <c r="C546" s="49">
        <v>7600</v>
      </c>
      <c r="D546" s="7">
        <v>7600</v>
      </c>
      <c r="E546" s="8" t="s">
        <v>2</v>
      </c>
      <c r="F546" s="13" t="s">
        <v>1106</v>
      </c>
      <c r="G546" s="7">
        <v>7600</v>
      </c>
      <c r="H546" s="13" t="s">
        <v>1106</v>
      </c>
      <c r="I546" s="17">
        <v>7600</v>
      </c>
      <c r="J546" s="10" t="s">
        <v>3</v>
      </c>
      <c r="K546" s="9" t="s">
        <v>1107</v>
      </c>
    </row>
    <row r="547" spans="1:11" x14ac:dyDescent="0.5">
      <c r="A547" s="10">
        <v>543</v>
      </c>
      <c r="B547" s="8" t="s">
        <v>104</v>
      </c>
      <c r="C547" s="49">
        <v>4600</v>
      </c>
      <c r="D547" s="7">
        <v>4600</v>
      </c>
      <c r="E547" s="8" t="s">
        <v>2</v>
      </c>
      <c r="F547" s="13" t="s">
        <v>858</v>
      </c>
      <c r="G547" s="7">
        <v>4600</v>
      </c>
      <c r="H547" s="13" t="s">
        <v>858</v>
      </c>
      <c r="I547" s="17">
        <v>4600</v>
      </c>
      <c r="J547" s="10" t="s">
        <v>3</v>
      </c>
      <c r="K547" s="9" t="s">
        <v>1108</v>
      </c>
    </row>
    <row r="548" spans="1:11" x14ac:dyDescent="0.5">
      <c r="A548" s="10">
        <v>544</v>
      </c>
      <c r="B548" s="8" t="s">
        <v>104</v>
      </c>
      <c r="C548" s="49">
        <v>28600</v>
      </c>
      <c r="D548" s="7">
        <v>28600</v>
      </c>
      <c r="E548" s="8" t="s">
        <v>2</v>
      </c>
      <c r="F548" s="13" t="s">
        <v>1109</v>
      </c>
      <c r="G548" s="7">
        <v>28600</v>
      </c>
      <c r="H548" s="13" t="s">
        <v>1109</v>
      </c>
      <c r="I548" s="17">
        <v>28600</v>
      </c>
      <c r="J548" s="10" t="s">
        <v>3</v>
      </c>
      <c r="K548" s="9" t="s">
        <v>1110</v>
      </c>
    </row>
    <row r="549" spans="1:11" x14ac:dyDescent="0.5">
      <c r="A549" s="10">
        <v>545</v>
      </c>
      <c r="B549" s="8" t="s">
        <v>87</v>
      </c>
      <c r="C549" s="49">
        <v>15850</v>
      </c>
      <c r="D549" s="7">
        <v>15850</v>
      </c>
      <c r="E549" s="8" t="s">
        <v>2</v>
      </c>
      <c r="F549" s="13" t="s">
        <v>1111</v>
      </c>
      <c r="G549" s="7">
        <v>15850</v>
      </c>
      <c r="H549" s="13" t="s">
        <v>1111</v>
      </c>
      <c r="I549" s="17">
        <v>15850</v>
      </c>
      <c r="J549" s="10" t="s">
        <v>3</v>
      </c>
      <c r="K549" s="9" t="s">
        <v>1112</v>
      </c>
    </row>
    <row r="550" spans="1:11" x14ac:dyDescent="0.5">
      <c r="A550" s="10">
        <v>546</v>
      </c>
      <c r="B550" s="8" t="s">
        <v>1113</v>
      </c>
      <c r="C550" s="49">
        <v>5000</v>
      </c>
      <c r="D550" s="7">
        <v>5000</v>
      </c>
      <c r="E550" s="8" t="s">
        <v>2</v>
      </c>
      <c r="F550" s="13" t="s">
        <v>1114</v>
      </c>
      <c r="G550" s="7">
        <v>5000</v>
      </c>
      <c r="H550" s="13" t="s">
        <v>1114</v>
      </c>
      <c r="I550" s="17">
        <v>5000</v>
      </c>
      <c r="J550" s="10" t="s">
        <v>3</v>
      </c>
      <c r="K550" s="9" t="s">
        <v>1115</v>
      </c>
    </row>
    <row r="551" spans="1:11" x14ac:dyDescent="0.5">
      <c r="A551" s="10">
        <v>547</v>
      </c>
      <c r="B551" s="8" t="s">
        <v>1116</v>
      </c>
      <c r="C551" s="49">
        <v>40000</v>
      </c>
      <c r="D551" s="7">
        <v>40000</v>
      </c>
      <c r="E551" s="8" t="s">
        <v>40</v>
      </c>
      <c r="F551" s="13" t="s">
        <v>328</v>
      </c>
      <c r="G551" s="7">
        <v>40000</v>
      </c>
      <c r="H551" s="13" t="s">
        <v>328</v>
      </c>
      <c r="I551" s="17">
        <v>40000</v>
      </c>
      <c r="J551" s="10" t="s">
        <v>3</v>
      </c>
      <c r="K551" s="9" t="s">
        <v>1117</v>
      </c>
    </row>
    <row r="552" spans="1:11" ht="46.5" x14ac:dyDescent="0.5">
      <c r="A552" s="10">
        <v>548</v>
      </c>
      <c r="B552" s="8" t="s">
        <v>1118</v>
      </c>
      <c r="C552" s="49">
        <v>50000</v>
      </c>
      <c r="D552" s="7">
        <v>500000</v>
      </c>
      <c r="E552" s="8" t="s">
        <v>2</v>
      </c>
      <c r="F552" s="13" t="s">
        <v>1119</v>
      </c>
      <c r="G552" s="7">
        <v>500000</v>
      </c>
      <c r="H552" s="13" t="s">
        <v>1119</v>
      </c>
      <c r="I552" s="17">
        <v>500000</v>
      </c>
      <c r="J552" s="10" t="s">
        <v>3</v>
      </c>
      <c r="K552" s="9" t="s">
        <v>1120</v>
      </c>
    </row>
    <row r="553" spans="1:11" ht="69.75" x14ac:dyDescent="0.5">
      <c r="A553" s="10">
        <v>549</v>
      </c>
      <c r="B553" s="8" t="s">
        <v>1121</v>
      </c>
      <c r="C553" s="49">
        <v>160000</v>
      </c>
      <c r="D553" s="7">
        <v>160000</v>
      </c>
      <c r="E553" s="8" t="s">
        <v>40</v>
      </c>
      <c r="F553" s="13" t="s">
        <v>328</v>
      </c>
      <c r="G553" s="7">
        <v>160000</v>
      </c>
      <c r="H553" s="13" t="s">
        <v>328</v>
      </c>
      <c r="I553" s="17">
        <v>160000</v>
      </c>
      <c r="J553" s="10" t="s">
        <v>3</v>
      </c>
      <c r="K553" s="9" t="s">
        <v>1122</v>
      </c>
    </row>
    <row r="554" spans="1:11" ht="69.75" x14ac:dyDescent="0.5">
      <c r="A554" s="10">
        <v>550</v>
      </c>
      <c r="B554" s="25" t="s">
        <v>1123</v>
      </c>
      <c r="C554" s="30">
        <v>140000</v>
      </c>
      <c r="D554" s="27">
        <v>140000</v>
      </c>
      <c r="E554" s="8" t="s">
        <v>2</v>
      </c>
      <c r="F554" s="25" t="s">
        <v>1124</v>
      </c>
      <c r="G554" s="27">
        <v>140000</v>
      </c>
      <c r="H554" s="25" t="s">
        <v>1124</v>
      </c>
      <c r="I554" s="26">
        <v>140000</v>
      </c>
      <c r="J554" s="20" t="s">
        <v>3</v>
      </c>
      <c r="K554" s="9" t="s">
        <v>1125</v>
      </c>
    </row>
    <row r="555" spans="1:11" x14ac:dyDescent="0.5">
      <c r="A555" s="10">
        <v>551</v>
      </c>
      <c r="B555" s="8" t="s">
        <v>1126</v>
      </c>
      <c r="C555" s="49">
        <v>35515</v>
      </c>
      <c r="D555" s="7">
        <v>35515</v>
      </c>
      <c r="E555" s="8" t="s">
        <v>40</v>
      </c>
      <c r="F555" s="8" t="s">
        <v>471</v>
      </c>
      <c r="G555" s="7">
        <v>35515</v>
      </c>
      <c r="H555" s="8" t="s">
        <v>471</v>
      </c>
      <c r="I555" s="17">
        <v>35515</v>
      </c>
      <c r="J555" s="20" t="s">
        <v>3</v>
      </c>
      <c r="K555" s="9" t="s">
        <v>1127</v>
      </c>
    </row>
    <row r="556" spans="1:11" x14ac:dyDescent="0.5">
      <c r="A556" s="10">
        <v>552</v>
      </c>
      <c r="B556" s="8" t="s">
        <v>1128</v>
      </c>
      <c r="C556" s="49">
        <v>50000</v>
      </c>
      <c r="D556" s="7">
        <v>50000</v>
      </c>
      <c r="E556" s="8" t="s">
        <v>2</v>
      </c>
      <c r="F556" s="8" t="s">
        <v>527</v>
      </c>
      <c r="G556" s="7">
        <v>50000</v>
      </c>
      <c r="H556" s="8" t="s">
        <v>527</v>
      </c>
      <c r="I556" s="17">
        <v>50000</v>
      </c>
      <c r="J556" s="20" t="s">
        <v>3</v>
      </c>
      <c r="K556" s="9" t="s">
        <v>1129</v>
      </c>
    </row>
    <row r="557" spans="1:11" x14ac:dyDescent="0.5">
      <c r="A557" s="10">
        <v>553</v>
      </c>
      <c r="B557" s="8" t="s">
        <v>1130</v>
      </c>
      <c r="C557" s="49">
        <v>100000</v>
      </c>
      <c r="D557" s="7">
        <v>100000</v>
      </c>
      <c r="E557" s="8" t="s">
        <v>2</v>
      </c>
      <c r="F557" s="8" t="s">
        <v>527</v>
      </c>
      <c r="G557" s="7">
        <v>100000</v>
      </c>
      <c r="H557" s="8" t="s">
        <v>527</v>
      </c>
      <c r="I557" s="17">
        <v>100000</v>
      </c>
      <c r="J557" s="20" t="s">
        <v>3</v>
      </c>
      <c r="K557" s="9" t="s">
        <v>1131</v>
      </c>
    </row>
    <row r="558" spans="1:11" x14ac:dyDescent="0.5">
      <c r="A558" s="10">
        <v>554</v>
      </c>
      <c r="B558" s="8" t="s">
        <v>1132</v>
      </c>
      <c r="C558" s="49">
        <v>100000</v>
      </c>
      <c r="D558" s="7">
        <v>100000</v>
      </c>
      <c r="E558" s="8" t="s">
        <v>2</v>
      </c>
      <c r="F558" s="8" t="s">
        <v>527</v>
      </c>
      <c r="G558" s="7">
        <v>100000</v>
      </c>
      <c r="H558" s="8" t="s">
        <v>527</v>
      </c>
      <c r="I558" s="17">
        <v>100000</v>
      </c>
      <c r="J558" s="20" t="s">
        <v>3</v>
      </c>
      <c r="K558" s="9" t="s">
        <v>1133</v>
      </c>
    </row>
    <row r="559" spans="1:11" x14ac:dyDescent="0.5">
      <c r="A559" s="10">
        <v>555</v>
      </c>
      <c r="B559" s="8" t="s">
        <v>1134</v>
      </c>
      <c r="C559" s="49">
        <v>280000</v>
      </c>
      <c r="D559" s="7">
        <v>280000</v>
      </c>
      <c r="E559" s="8" t="s">
        <v>2</v>
      </c>
      <c r="F559" s="8" t="s">
        <v>1135</v>
      </c>
      <c r="G559" s="7">
        <v>280000</v>
      </c>
      <c r="H559" s="8" t="s">
        <v>1135</v>
      </c>
      <c r="I559" s="17">
        <v>280000</v>
      </c>
      <c r="J559" s="20" t="s">
        <v>3</v>
      </c>
      <c r="K559" s="9" t="s">
        <v>1136</v>
      </c>
    </row>
    <row r="560" spans="1:11" ht="46.5" x14ac:dyDescent="0.5">
      <c r="A560" s="10">
        <v>556</v>
      </c>
      <c r="B560" s="8" t="s">
        <v>1137</v>
      </c>
      <c r="C560" s="49">
        <v>4380</v>
      </c>
      <c r="D560" s="7">
        <v>4380</v>
      </c>
      <c r="E560" s="8" t="s">
        <v>2</v>
      </c>
      <c r="F560" s="8" t="s">
        <v>1138</v>
      </c>
      <c r="G560" s="7">
        <v>4380</v>
      </c>
      <c r="H560" s="8" t="s">
        <v>1138</v>
      </c>
      <c r="I560" s="17">
        <v>4380</v>
      </c>
      <c r="J560" s="20" t="s">
        <v>3</v>
      </c>
      <c r="K560" s="9" t="s">
        <v>1139</v>
      </c>
    </row>
    <row r="561" spans="1:11" ht="46.5" x14ac:dyDescent="0.5">
      <c r="A561" s="10">
        <v>557</v>
      </c>
      <c r="B561" s="8" t="s">
        <v>1140</v>
      </c>
      <c r="C561" s="49">
        <v>19380</v>
      </c>
      <c r="D561" s="7">
        <v>19380</v>
      </c>
      <c r="E561" s="8" t="s">
        <v>2</v>
      </c>
      <c r="F561" s="8" t="s">
        <v>1138</v>
      </c>
      <c r="G561" s="7">
        <v>19380</v>
      </c>
      <c r="H561" s="8" t="s">
        <v>1138</v>
      </c>
      <c r="I561" s="17">
        <v>19380</v>
      </c>
      <c r="J561" s="20" t="s">
        <v>3</v>
      </c>
      <c r="K561" s="9" t="s">
        <v>1141</v>
      </c>
    </row>
    <row r="562" spans="1:11" ht="46.5" x14ac:dyDescent="0.5">
      <c r="A562" s="10">
        <v>558</v>
      </c>
      <c r="B562" s="8" t="s">
        <v>1142</v>
      </c>
      <c r="C562" s="49">
        <v>65377.8</v>
      </c>
      <c r="D562" s="7">
        <v>65377.8</v>
      </c>
      <c r="E562" s="8" t="s">
        <v>2</v>
      </c>
      <c r="F562" s="79" t="s">
        <v>1143</v>
      </c>
      <c r="G562" s="7">
        <v>65377.8</v>
      </c>
      <c r="H562" s="79" t="s">
        <v>1143</v>
      </c>
      <c r="I562" s="17">
        <v>65377.8</v>
      </c>
      <c r="J562" s="20" t="s">
        <v>3</v>
      </c>
      <c r="K562" s="9" t="s">
        <v>1144</v>
      </c>
    </row>
    <row r="563" spans="1:11" x14ac:dyDescent="0.5">
      <c r="A563" s="10">
        <v>559</v>
      </c>
      <c r="B563" s="8" t="s">
        <v>1145</v>
      </c>
      <c r="C563" s="49">
        <v>100000</v>
      </c>
      <c r="D563" s="7">
        <v>100000</v>
      </c>
      <c r="E563" s="8" t="s">
        <v>2</v>
      </c>
      <c r="F563" s="8" t="s">
        <v>524</v>
      </c>
      <c r="G563" s="7">
        <v>100000</v>
      </c>
      <c r="H563" s="8" t="s">
        <v>524</v>
      </c>
      <c r="I563" s="17">
        <v>100000</v>
      </c>
      <c r="J563" s="20" t="s">
        <v>3</v>
      </c>
      <c r="K563" s="9" t="s">
        <v>1146</v>
      </c>
    </row>
    <row r="564" spans="1:11" x14ac:dyDescent="0.5">
      <c r="A564" s="10">
        <v>560</v>
      </c>
      <c r="B564" s="8" t="s">
        <v>1147</v>
      </c>
      <c r="C564" s="49">
        <v>100000</v>
      </c>
      <c r="D564" s="7">
        <v>100000</v>
      </c>
      <c r="E564" s="8" t="s">
        <v>2</v>
      </c>
      <c r="F564" s="8" t="s">
        <v>524</v>
      </c>
      <c r="G564" s="7">
        <v>100000</v>
      </c>
      <c r="H564" s="8" t="s">
        <v>524</v>
      </c>
      <c r="I564" s="17">
        <v>100000</v>
      </c>
      <c r="J564" s="20" t="s">
        <v>3</v>
      </c>
      <c r="K564" s="9" t="s">
        <v>1148</v>
      </c>
    </row>
    <row r="565" spans="1:11" ht="46.5" x14ac:dyDescent="0.5">
      <c r="A565" s="10">
        <v>561</v>
      </c>
      <c r="B565" s="8" t="s">
        <v>1149</v>
      </c>
      <c r="C565" s="49">
        <v>90650</v>
      </c>
      <c r="D565" s="7">
        <v>90650</v>
      </c>
      <c r="E565" s="29" t="s">
        <v>2</v>
      </c>
      <c r="F565" s="8" t="s">
        <v>1138</v>
      </c>
      <c r="G565" s="7">
        <v>90650</v>
      </c>
      <c r="H565" s="8" t="s">
        <v>1138</v>
      </c>
      <c r="I565" s="17">
        <v>90650</v>
      </c>
      <c r="J565" s="20" t="s">
        <v>3</v>
      </c>
      <c r="K565" s="9" t="s">
        <v>1150</v>
      </c>
    </row>
    <row r="566" spans="1:11" x14ac:dyDescent="0.5">
      <c r="A566" s="10">
        <v>562</v>
      </c>
      <c r="B566" s="21" t="s">
        <v>530</v>
      </c>
      <c r="C566" s="51">
        <v>15501</v>
      </c>
      <c r="D566" s="22">
        <v>15501</v>
      </c>
      <c r="E566" s="19" t="s">
        <v>2</v>
      </c>
      <c r="F566" s="21" t="s">
        <v>917</v>
      </c>
      <c r="G566" s="22">
        <v>15501</v>
      </c>
      <c r="H566" s="21" t="s">
        <v>917</v>
      </c>
      <c r="I566" s="80">
        <v>15501</v>
      </c>
      <c r="J566" s="20" t="s">
        <v>3</v>
      </c>
      <c r="K566" s="9" t="s">
        <v>1151</v>
      </c>
    </row>
    <row r="567" spans="1:11" x14ac:dyDescent="0.5">
      <c r="A567" s="10">
        <v>563</v>
      </c>
      <c r="B567" s="21" t="s">
        <v>1152</v>
      </c>
      <c r="C567" s="51">
        <v>5000</v>
      </c>
      <c r="D567" s="22">
        <v>5000</v>
      </c>
      <c r="E567" s="19" t="s">
        <v>2</v>
      </c>
      <c r="F567" s="21" t="s">
        <v>824</v>
      </c>
      <c r="G567" s="22">
        <v>5000</v>
      </c>
      <c r="H567" s="21" t="s">
        <v>824</v>
      </c>
      <c r="I567" s="80">
        <v>5000</v>
      </c>
      <c r="J567" s="20" t="s">
        <v>3</v>
      </c>
      <c r="K567" s="9" t="s">
        <v>1153</v>
      </c>
    </row>
    <row r="568" spans="1:11" ht="46.5" x14ac:dyDescent="0.5">
      <c r="A568" s="10">
        <v>564</v>
      </c>
      <c r="B568" s="21" t="s">
        <v>1154</v>
      </c>
      <c r="C568" s="51">
        <v>12591.76</v>
      </c>
      <c r="D568" s="22">
        <v>12591.76</v>
      </c>
      <c r="E568" s="19" t="s">
        <v>2</v>
      </c>
      <c r="F568" s="21" t="s">
        <v>913</v>
      </c>
      <c r="G568" s="22">
        <v>12591.76</v>
      </c>
      <c r="H568" s="21" t="s">
        <v>913</v>
      </c>
      <c r="I568" s="80">
        <v>12591.76</v>
      </c>
      <c r="J568" s="20" t="s">
        <v>3</v>
      </c>
      <c r="K568" s="9" t="s">
        <v>1155</v>
      </c>
    </row>
    <row r="569" spans="1:11" ht="46.5" x14ac:dyDescent="0.5">
      <c r="A569" s="10">
        <v>565</v>
      </c>
      <c r="B569" s="21" t="s">
        <v>821</v>
      </c>
      <c r="C569" s="51">
        <v>1328.94</v>
      </c>
      <c r="D569" s="22">
        <v>1328.94</v>
      </c>
      <c r="E569" s="19" t="s">
        <v>2</v>
      </c>
      <c r="F569" s="21" t="s">
        <v>913</v>
      </c>
      <c r="G569" s="22">
        <v>1328.94</v>
      </c>
      <c r="H569" s="21" t="s">
        <v>913</v>
      </c>
      <c r="I569" s="80">
        <v>1328.94</v>
      </c>
      <c r="J569" s="20" t="s">
        <v>3</v>
      </c>
      <c r="K569" s="9" t="s">
        <v>1156</v>
      </c>
    </row>
    <row r="570" spans="1:11" x14ac:dyDescent="0.5">
      <c r="A570" s="10">
        <v>566</v>
      </c>
      <c r="B570" s="21" t="s">
        <v>821</v>
      </c>
      <c r="C570" s="51">
        <v>8940</v>
      </c>
      <c r="D570" s="22">
        <v>8940</v>
      </c>
      <c r="E570" s="19" t="s">
        <v>2</v>
      </c>
      <c r="F570" s="21" t="s">
        <v>1157</v>
      </c>
      <c r="G570" s="22">
        <v>8940</v>
      </c>
      <c r="H570" s="21" t="s">
        <v>1157</v>
      </c>
      <c r="I570" s="80">
        <v>8940</v>
      </c>
      <c r="J570" s="20" t="s">
        <v>3</v>
      </c>
      <c r="K570" s="9" t="s">
        <v>1158</v>
      </c>
    </row>
    <row r="571" spans="1:11" x14ac:dyDescent="0.5">
      <c r="A571" s="10">
        <v>567</v>
      </c>
      <c r="B571" s="21" t="s">
        <v>1159</v>
      </c>
      <c r="C571" s="51">
        <v>3210</v>
      </c>
      <c r="D571" s="22">
        <v>3210</v>
      </c>
      <c r="E571" s="19" t="s">
        <v>2</v>
      </c>
      <c r="F571" s="21" t="s">
        <v>1157</v>
      </c>
      <c r="G571" s="22">
        <v>3210</v>
      </c>
      <c r="H571" s="21" t="s">
        <v>1157</v>
      </c>
      <c r="I571" s="80">
        <v>3210</v>
      </c>
      <c r="J571" s="20" t="s">
        <v>3</v>
      </c>
      <c r="K571" s="9" t="s">
        <v>1160</v>
      </c>
    </row>
    <row r="572" spans="1:11" x14ac:dyDescent="0.5">
      <c r="A572" s="10">
        <v>568</v>
      </c>
      <c r="B572" s="21" t="s">
        <v>533</v>
      </c>
      <c r="C572" s="51">
        <v>6000</v>
      </c>
      <c r="D572" s="22">
        <v>6000</v>
      </c>
      <c r="E572" s="19" t="s">
        <v>2</v>
      </c>
      <c r="F572" s="21" t="s">
        <v>1161</v>
      </c>
      <c r="G572" s="22">
        <v>6000</v>
      </c>
      <c r="H572" s="21" t="s">
        <v>1161</v>
      </c>
      <c r="I572" s="80">
        <v>6000</v>
      </c>
      <c r="J572" s="20" t="s">
        <v>3</v>
      </c>
      <c r="K572" s="9" t="s">
        <v>1162</v>
      </c>
    </row>
    <row r="573" spans="1:11" x14ac:dyDescent="0.5">
      <c r="A573" s="10">
        <v>569</v>
      </c>
      <c r="B573" s="21" t="s">
        <v>1154</v>
      </c>
      <c r="C573" s="51">
        <v>52110</v>
      </c>
      <c r="D573" s="22">
        <v>52110</v>
      </c>
      <c r="E573" s="19" t="s">
        <v>2</v>
      </c>
      <c r="F573" s="21" t="s">
        <v>1826</v>
      </c>
      <c r="G573" s="22">
        <v>52110</v>
      </c>
      <c r="H573" s="21" t="s">
        <v>1826</v>
      </c>
      <c r="I573" s="80">
        <v>52110</v>
      </c>
      <c r="J573" s="20" t="s">
        <v>3</v>
      </c>
      <c r="K573" s="9" t="s">
        <v>1163</v>
      </c>
    </row>
    <row r="574" spans="1:11" ht="46.5" x14ac:dyDescent="0.5">
      <c r="A574" s="10">
        <v>570</v>
      </c>
      <c r="B574" s="21" t="s">
        <v>1164</v>
      </c>
      <c r="C574" s="49">
        <v>40000</v>
      </c>
      <c r="D574" s="7">
        <v>40000</v>
      </c>
      <c r="E574" s="19" t="s">
        <v>2</v>
      </c>
      <c r="F574" s="21" t="s">
        <v>907</v>
      </c>
      <c r="G574" s="7">
        <v>40000</v>
      </c>
      <c r="H574" s="21" t="s">
        <v>1825</v>
      </c>
      <c r="I574" s="17">
        <v>40000</v>
      </c>
      <c r="J574" s="20" t="s">
        <v>3</v>
      </c>
      <c r="K574" s="9" t="s">
        <v>1165</v>
      </c>
    </row>
    <row r="575" spans="1:11" x14ac:dyDescent="0.5">
      <c r="A575" s="10">
        <v>571</v>
      </c>
      <c r="B575" s="107" t="s">
        <v>1166</v>
      </c>
      <c r="C575" s="55">
        <v>10000</v>
      </c>
      <c r="D575" s="11">
        <v>10000</v>
      </c>
      <c r="E575" s="19" t="s">
        <v>2</v>
      </c>
      <c r="F575" s="13" t="s">
        <v>1167</v>
      </c>
      <c r="G575" s="11">
        <v>10000</v>
      </c>
      <c r="H575" s="13" t="s">
        <v>1167</v>
      </c>
      <c r="I575" s="14">
        <v>10000</v>
      </c>
      <c r="J575" s="10" t="s">
        <v>3</v>
      </c>
      <c r="K575" s="54" t="s">
        <v>1168</v>
      </c>
    </row>
    <row r="576" spans="1:11" x14ac:dyDescent="0.5">
      <c r="A576" s="10">
        <v>572</v>
      </c>
      <c r="B576" s="52" t="s">
        <v>1169</v>
      </c>
      <c r="C576" s="55">
        <v>8000</v>
      </c>
      <c r="D576" s="11">
        <v>8000</v>
      </c>
      <c r="E576" s="19" t="s">
        <v>2</v>
      </c>
      <c r="F576" s="13" t="s">
        <v>1170</v>
      </c>
      <c r="G576" s="11">
        <v>8000</v>
      </c>
      <c r="H576" s="13" t="s">
        <v>1170</v>
      </c>
      <c r="I576" s="14">
        <v>8000</v>
      </c>
      <c r="J576" s="10" t="s">
        <v>3</v>
      </c>
      <c r="K576" s="54" t="s">
        <v>1171</v>
      </c>
    </row>
    <row r="577" spans="1:11" x14ac:dyDescent="0.5">
      <c r="A577" s="10">
        <v>573</v>
      </c>
      <c r="B577" s="13" t="s">
        <v>1172</v>
      </c>
      <c r="C577" s="55">
        <v>31600</v>
      </c>
      <c r="D577" s="11">
        <v>31600</v>
      </c>
      <c r="E577" s="19" t="s">
        <v>2</v>
      </c>
      <c r="F577" s="13" t="s">
        <v>1173</v>
      </c>
      <c r="G577" s="11">
        <v>31600</v>
      </c>
      <c r="H577" s="13" t="s">
        <v>1173</v>
      </c>
      <c r="I577" s="14">
        <v>31600</v>
      </c>
      <c r="J577" s="10" t="s">
        <v>3</v>
      </c>
      <c r="K577" s="54" t="s">
        <v>1174</v>
      </c>
    </row>
    <row r="578" spans="1:11" x14ac:dyDescent="0.5">
      <c r="A578" s="10">
        <v>574</v>
      </c>
      <c r="B578" s="13" t="s">
        <v>635</v>
      </c>
      <c r="C578" s="55">
        <v>8000</v>
      </c>
      <c r="D578" s="11">
        <v>8000</v>
      </c>
      <c r="E578" s="19" t="s">
        <v>2</v>
      </c>
      <c r="F578" s="13" t="s">
        <v>1173</v>
      </c>
      <c r="G578" s="11">
        <v>8000</v>
      </c>
      <c r="H578" s="13" t="s">
        <v>1173</v>
      </c>
      <c r="I578" s="14">
        <v>8000</v>
      </c>
      <c r="J578" s="10" t="s">
        <v>3</v>
      </c>
      <c r="K578" s="54" t="s">
        <v>1175</v>
      </c>
    </row>
    <row r="579" spans="1:11" ht="46.5" x14ac:dyDescent="0.5">
      <c r="A579" s="10">
        <v>575</v>
      </c>
      <c r="B579" s="13" t="s">
        <v>1176</v>
      </c>
      <c r="C579" s="55">
        <v>96000</v>
      </c>
      <c r="D579" s="11">
        <v>96000</v>
      </c>
      <c r="E579" s="19" t="s">
        <v>2</v>
      </c>
      <c r="F579" s="13" t="s">
        <v>1177</v>
      </c>
      <c r="G579" s="11">
        <v>96000</v>
      </c>
      <c r="H579" s="13" t="s">
        <v>1177</v>
      </c>
      <c r="I579" s="14">
        <v>96000</v>
      </c>
      <c r="J579" s="10" t="s">
        <v>3</v>
      </c>
      <c r="K579" s="54" t="s">
        <v>1178</v>
      </c>
    </row>
    <row r="580" spans="1:11" x14ac:dyDescent="0.5">
      <c r="A580" s="10">
        <v>576</v>
      </c>
      <c r="B580" s="13" t="s">
        <v>1179</v>
      </c>
      <c r="C580" s="55">
        <v>66000</v>
      </c>
      <c r="D580" s="11">
        <v>66000</v>
      </c>
      <c r="E580" s="19" t="s">
        <v>2</v>
      </c>
      <c r="F580" s="13" t="s">
        <v>1180</v>
      </c>
      <c r="G580" s="11">
        <v>66000</v>
      </c>
      <c r="H580" s="13" t="s">
        <v>1180</v>
      </c>
      <c r="I580" s="14">
        <v>66000</v>
      </c>
      <c r="J580" s="10" t="s">
        <v>3</v>
      </c>
      <c r="K580" s="54" t="s">
        <v>1181</v>
      </c>
    </row>
    <row r="581" spans="1:11" x14ac:dyDescent="0.5">
      <c r="A581" s="10">
        <v>577</v>
      </c>
      <c r="B581" s="13" t="s">
        <v>1182</v>
      </c>
      <c r="C581" s="55">
        <v>1000</v>
      </c>
      <c r="D581" s="11">
        <v>1000</v>
      </c>
      <c r="E581" s="19" t="s">
        <v>2</v>
      </c>
      <c r="F581" s="13" t="s">
        <v>471</v>
      </c>
      <c r="G581" s="11">
        <v>1000</v>
      </c>
      <c r="H581" s="13" t="s">
        <v>471</v>
      </c>
      <c r="I581" s="14">
        <v>1000</v>
      </c>
      <c r="J581" s="10" t="s">
        <v>3</v>
      </c>
      <c r="K581" s="54" t="s">
        <v>1183</v>
      </c>
    </row>
    <row r="582" spans="1:11" x14ac:dyDescent="0.5">
      <c r="A582" s="10">
        <v>578</v>
      </c>
      <c r="B582" s="13" t="s">
        <v>1184</v>
      </c>
      <c r="C582" s="55">
        <v>1200</v>
      </c>
      <c r="D582" s="11">
        <v>1200</v>
      </c>
      <c r="E582" s="19" t="s">
        <v>2</v>
      </c>
      <c r="F582" s="13" t="s">
        <v>1185</v>
      </c>
      <c r="G582" s="11">
        <v>1200</v>
      </c>
      <c r="H582" s="13" t="s">
        <v>1185</v>
      </c>
      <c r="I582" s="14">
        <v>1200</v>
      </c>
      <c r="J582" s="10" t="s">
        <v>3</v>
      </c>
      <c r="K582" s="54" t="s">
        <v>1186</v>
      </c>
    </row>
    <row r="583" spans="1:11" x14ac:dyDescent="0.5">
      <c r="A583" s="10">
        <v>579</v>
      </c>
      <c r="B583" s="13" t="s">
        <v>1187</v>
      </c>
      <c r="C583" s="55">
        <v>2560</v>
      </c>
      <c r="D583" s="11">
        <v>2560</v>
      </c>
      <c r="E583" s="19" t="s">
        <v>2</v>
      </c>
      <c r="F583" s="13" t="s">
        <v>1188</v>
      </c>
      <c r="G583" s="11">
        <v>2560</v>
      </c>
      <c r="H583" s="13" t="s">
        <v>1188</v>
      </c>
      <c r="I583" s="14">
        <v>2560</v>
      </c>
      <c r="J583" s="10" t="s">
        <v>3</v>
      </c>
      <c r="K583" s="54" t="s">
        <v>1189</v>
      </c>
    </row>
    <row r="584" spans="1:11" x14ac:dyDescent="0.5">
      <c r="A584" s="10">
        <v>580</v>
      </c>
      <c r="B584" s="13" t="s">
        <v>681</v>
      </c>
      <c r="C584" s="55">
        <v>2640</v>
      </c>
      <c r="D584" s="11">
        <v>2640</v>
      </c>
      <c r="E584" s="19" t="s">
        <v>2</v>
      </c>
      <c r="F584" s="13" t="s">
        <v>1190</v>
      </c>
      <c r="G584" s="11">
        <v>2640</v>
      </c>
      <c r="H584" s="13" t="s">
        <v>1190</v>
      </c>
      <c r="I584" s="14">
        <v>2640</v>
      </c>
      <c r="J584" s="10" t="s">
        <v>3</v>
      </c>
      <c r="K584" s="54" t="s">
        <v>1191</v>
      </c>
    </row>
    <row r="585" spans="1:11" x14ac:dyDescent="0.5">
      <c r="A585" s="10">
        <v>581</v>
      </c>
      <c r="B585" s="13" t="s">
        <v>113</v>
      </c>
      <c r="C585" s="55">
        <v>34040</v>
      </c>
      <c r="D585" s="11">
        <v>34040</v>
      </c>
      <c r="E585" s="19" t="s">
        <v>2</v>
      </c>
      <c r="F585" s="13" t="s">
        <v>105</v>
      </c>
      <c r="G585" s="11">
        <v>34040</v>
      </c>
      <c r="H585" s="13" t="s">
        <v>105</v>
      </c>
      <c r="I585" s="14">
        <v>34040</v>
      </c>
      <c r="J585" s="10" t="s">
        <v>3</v>
      </c>
      <c r="K585" s="54" t="s">
        <v>1192</v>
      </c>
    </row>
    <row r="586" spans="1:11" ht="46.5" x14ac:dyDescent="0.5">
      <c r="A586" s="10">
        <v>582</v>
      </c>
      <c r="B586" s="13" t="s">
        <v>1193</v>
      </c>
      <c r="C586" s="55">
        <v>12225</v>
      </c>
      <c r="D586" s="11">
        <v>12225</v>
      </c>
      <c r="E586" s="19" t="s">
        <v>2</v>
      </c>
      <c r="F586" s="13" t="s">
        <v>1194</v>
      </c>
      <c r="G586" s="11">
        <v>12225</v>
      </c>
      <c r="H586" s="13" t="s">
        <v>1194</v>
      </c>
      <c r="I586" s="14">
        <v>12225</v>
      </c>
      <c r="J586" s="10" t="s">
        <v>3</v>
      </c>
      <c r="K586" s="54" t="s">
        <v>1195</v>
      </c>
    </row>
    <row r="587" spans="1:11" x14ac:dyDescent="0.5">
      <c r="A587" s="10">
        <v>583</v>
      </c>
      <c r="B587" s="13" t="s">
        <v>1196</v>
      </c>
      <c r="C587" s="55">
        <v>1000</v>
      </c>
      <c r="D587" s="11">
        <v>1000</v>
      </c>
      <c r="E587" s="19" t="s">
        <v>2</v>
      </c>
      <c r="F587" s="13" t="s">
        <v>642</v>
      </c>
      <c r="G587" s="11">
        <v>1000</v>
      </c>
      <c r="H587" s="13" t="s">
        <v>642</v>
      </c>
      <c r="I587" s="14">
        <v>1000</v>
      </c>
      <c r="J587" s="10" t="s">
        <v>3</v>
      </c>
      <c r="K587" s="54" t="s">
        <v>1197</v>
      </c>
    </row>
    <row r="588" spans="1:11" x14ac:dyDescent="0.5">
      <c r="A588" s="10">
        <v>584</v>
      </c>
      <c r="B588" s="13" t="s">
        <v>1198</v>
      </c>
      <c r="C588" s="55">
        <v>1520</v>
      </c>
      <c r="D588" s="11">
        <v>1520</v>
      </c>
      <c r="E588" s="19" t="s">
        <v>2</v>
      </c>
      <c r="F588" s="13" t="s">
        <v>1199</v>
      </c>
      <c r="G588" s="11">
        <v>1520</v>
      </c>
      <c r="H588" s="13" t="s">
        <v>1199</v>
      </c>
      <c r="I588" s="14">
        <v>1520</v>
      </c>
      <c r="J588" s="10" t="s">
        <v>3</v>
      </c>
      <c r="K588" s="54" t="s">
        <v>1055</v>
      </c>
    </row>
    <row r="589" spans="1:11" x14ac:dyDescent="0.5">
      <c r="A589" s="10">
        <v>585</v>
      </c>
      <c r="B589" s="13" t="s">
        <v>1200</v>
      </c>
      <c r="C589" s="55">
        <v>1980</v>
      </c>
      <c r="D589" s="11">
        <v>1980</v>
      </c>
      <c r="E589" s="19" t="s">
        <v>2</v>
      </c>
      <c r="F589" s="13" t="s">
        <v>1201</v>
      </c>
      <c r="G589" s="11">
        <v>1980</v>
      </c>
      <c r="H589" s="13" t="s">
        <v>1201</v>
      </c>
      <c r="I589" s="14">
        <v>1980</v>
      </c>
      <c r="J589" s="10" t="s">
        <v>3</v>
      </c>
      <c r="K589" s="54" t="s">
        <v>1057</v>
      </c>
    </row>
    <row r="590" spans="1:11" x14ac:dyDescent="0.5">
      <c r="A590" s="10">
        <v>586</v>
      </c>
      <c r="B590" s="13" t="s">
        <v>1200</v>
      </c>
      <c r="C590" s="55">
        <v>3500</v>
      </c>
      <c r="D590" s="11">
        <v>3500</v>
      </c>
      <c r="E590" s="19" t="s">
        <v>2</v>
      </c>
      <c r="F590" s="13" t="s">
        <v>1202</v>
      </c>
      <c r="G590" s="11">
        <v>3500</v>
      </c>
      <c r="H590" s="13" t="s">
        <v>1202</v>
      </c>
      <c r="I590" s="14">
        <v>3500</v>
      </c>
      <c r="J590" s="10" t="s">
        <v>3</v>
      </c>
      <c r="K590" s="54" t="s">
        <v>1058</v>
      </c>
    </row>
    <row r="591" spans="1:11" x14ac:dyDescent="0.5">
      <c r="A591" s="10">
        <v>587</v>
      </c>
      <c r="B591" s="13" t="s">
        <v>1203</v>
      </c>
      <c r="C591" s="55">
        <v>4005</v>
      </c>
      <c r="D591" s="11">
        <v>4005</v>
      </c>
      <c r="E591" s="19" t="s">
        <v>2</v>
      </c>
      <c r="F591" s="13" t="s">
        <v>1204</v>
      </c>
      <c r="G591" s="11">
        <v>4005</v>
      </c>
      <c r="H591" s="13" t="s">
        <v>1204</v>
      </c>
      <c r="I591" s="14">
        <v>4005</v>
      </c>
      <c r="J591" s="10" t="s">
        <v>3</v>
      </c>
      <c r="K591" s="54" t="s">
        <v>1205</v>
      </c>
    </row>
    <row r="592" spans="1:11" x14ac:dyDescent="0.5">
      <c r="A592" s="10">
        <v>588</v>
      </c>
      <c r="B592" s="13" t="s">
        <v>1206</v>
      </c>
      <c r="C592" s="55">
        <v>4800</v>
      </c>
      <c r="D592" s="11">
        <v>4800</v>
      </c>
      <c r="E592" s="19" t="s">
        <v>2</v>
      </c>
      <c r="F592" s="13" t="s">
        <v>382</v>
      </c>
      <c r="G592" s="11">
        <v>4800</v>
      </c>
      <c r="H592" s="13" t="s">
        <v>382</v>
      </c>
      <c r="I592" s="14">
        <v>4800</v>
      </c>
      <c r="J592" s="10" t="s">
        <v>3</v>
      </c>
      <c r="K592" s="54" t="s">
        <v>1207</v>
      </c>
    </row>
    <row r="593" spans="1:11" x14ac:dyDescent="0.5">
      <c r="A593" s="10">
        <v>589</v>
      </c>
      <c r="B593" s="13" t="s">
        <v>1208</v>
      </c>
      <c r="C593" s="55">
        <v>7280</v>
      </c>
      <c r="D593" s="11">
        <v>7280</v>
      </c>
      <c r="E593" s="19" t="s">
        <v>2</v>
      </c>
      <c r="F593" s="13" t="s">
        <v>1209</v>
      </c>
      <c r="G593" s="11">
        <v>7280</v>
      </c>
      <c r="H593" s="13" t="s">
        <v>1209</v>
      </c>
      <c r="I593" s="14">
        <v>7280</v>
      </c>
      <c r="J593" s="10" t="s">
        <v>3</v>
      </c>
      <c r="K593" s="54" t="s">
        <v>1210</v>
      </c>
    </row>
    <row r="594" spans="1:11" x14ac:dyDescent="0.5">
      <c r="A594" s="10">
        <v>590</v>
      </c>
      <c r="B594" s="13" t="s">
        <v>1211</v>
      </c>
      <c r="C594" s="55">
        <v>9345</v>
      </c>
      <c r="D594" s="11">
        <v>9345</v>
      </c>
      <c r="E594" s="19" t="s">
        <v>2</v>
      </c>
      <c r="F594" s="13" t="s">
        <v>1212</v>
      </c>
      <c r="G594" s="11">
        <v>9345</v>
      </c>
      <c r="H594" s="13" t="s">
        <v>1212</v>
      </c>
      <c r="I594" s="14">
        <v>9345</v>
      </c>
      <c r="J594" s="10" t="s">
        <v>3</v>
      </c>
      <c r="K594" s="54" t="s">
        <v>1213</v>
      </c>
    </row>
    <row r="595" spans="1:11" x14ac:dyDescent="0.5">
      <c r="A595" s="10">
        <v>591</v>
      </c>
      <c r="B595" s="13" t="s">
        <v>1203</v>
      </c>
      <c r="C595" s="55">
        <v>10925</v>
      </c>
      <c r="D595" s="11">
        <v>10925</v>
      </c>
      <c r="E595" s="19" t="s">
        <v>2</v>
      </c>
      <c r="F595" s="13" t="s">
        <v>685</v>
      </c>
      <c r="G595" s="11">
        <v>10925</v>
      </c>
      <c r="H595" s="13" t="s">
        <v>685</v>
      </c>
      <c r="I595" s="14">
        <v>10925</v>
      </c>
      <c r="J595" s="10" t="s">
        <v>3</v>
      </c>
      <c r="K595" s="54" t="s">
        <v>1214</v>
      </c>
    </row>
    <row r="596" spans="1:11" x14ac:dyDescent="0.5">
      <c r="A596" s="10">
        <v>592</v>
      </c>
      <c r="B596" s="13" t="s">
        <v>1215</v>
      </c>
      <c r="C596" s="55">
        <v>15295</v>
      </c>
      <c r="D596" s="11">
        <v>15295</v>
      </c>
      <c r="E596" s="19" t="s">
        <v>2</v>
      </c>
      <c r="F596" s="13" t="s">
        <v>471</v>
      </c>
      <c r="G596" s="11">
        <v>15295</v>
      </c>
      <c r="H596" s="13" t="s">
        <v>471</v>
      </c>
      <c r="I596" s="14">
        <v>15295</v>
      </c>
      <c r="J596" s="10" t="s">
        <v>3</v>
      </c>
      <c r="K596" s="54" t="s">
        <v>1216</v>
      </c>
    </row>
    <row r="597" spans="1:11" x14ac:dyDescent="0.5">
      <c r="A597" s="10">
        <v>593</v>
      </c>
      <c r="B597" s="13" t="s">
        <v>1217</v>
      </c>
      <c r="C597" s="55">
        <v>36300</v>
      </c>
      <c r="D597" s="11">
        <v>36300</v>
      </c>
      <c r="E597" s="19" t="s">
        <v>2</v>
      </c>
      <c r="F597" s="13" t="s">
        <v>1218</v>
      </c>
      <c r="G597" s="11">
        <v>36300</v>
      </c>
      <c r="H597" s="13" t="s">
        <v>1218</v>
      </c>
      <c r="I597" s="14">
        <v>36300</v>
      </c>
      <c r="J597" s="10" t="s">
        <v>3</v>
      </c>
      <c r="K597" s="54" t="s">
        <v>1219</v>
      </c>
    </row>
    <row r="598" spans="1:11" x14ac:dyDescent="0.5">
      <c r="A598" s="10">
        <v>594</v>
      </c>
      <c r="B598" s="13" t="s">
        <v>1220</v>
      </c>
      <c r="C598" s="55">
        <v>1050</v>
      </c>
      <c r="D598" s="11">
        <v>1050</v>
      </c>
      <c r="E598" s="19" t="s">
        <v>2</v>
      </c>
      <c r="F598" s="13" t="s">
        <v>471</v>
      </c>
      <c r="G598" s="11">
        <v>1050</v>
      </c>
      <c r="H598" s="13" t="s">
        <v>471</v>
      </c>
      <c r="I598" s="14">
        <v>1050</v>
      </c>
      <c r="J598" s="10" t="s">
        <v>3</v>
      </c>
      <c r="K598" s="54" t="s">
        <v>1221</v>
      </c>
    </row>
    <row r="599" spans="1:11" x14ac:dyDescent="0.5">
      <c r="A599" s="10">
        <v>595</v>
      </c>
      <c r="B599" s="13" t="s">
        <v>1222</v>
      </c>
      <c r="C599" s="55">
        <v>3300</v>
      </c>
      <c r="D599" s="11">
        <v>3300</v>
      </c>
      <c r="E599" s="19" t="s">
        <v>2</v>
      </c>
      <c r="F599" s="13" t="s">
        <v>1223</v>
      </c>
      <c r="G599" s="11">
        <v>3300</v>
      </c>
      <c r="H599" s="13" t="s">
        <v>1223</v>
      </c>
      <c r="I599" s="14">
        <v>3300</v>
      </c>
      <c r="J599" s="10" t="s">
        <v>3</v>
      </c>
      <c r="K599" s="54" t="s">
        <v>1224</v>
      </c>
    </row>
    <row r="600" spans="1:11" x14ac:dyDescent="0.5">
      <c r="A600" s="10">
        <v>596</v>
      </c>
      <c r="B600" s="13" t="s">
        <v>1225</v>
      </c>
      <c r="C600" s="55">
        <v>41395</v>
      </c>
      <c r="D600" s="11">
        <v>41395</v>
      </c>
      <c r="E600" s="19" t="s">
        <v>2</v>
      </c>
      <c r="F600" s="13" t="s">
        <v>1226</v>
      </c>
      <c r="G600" s="11">
        <v>41395</v>
      </c>
      <c r="H600" s="13" t="s">
        <v>1226</v>
      </c>
      <c r="I600" s="14">
        <v>41395</v>
      </c>
      <c r="J600" s="10" t="s">
        <v>3</v>
      </c>
      <c r="K600" s="54" t="s">
        <v>1227</v>
      </c>
    </row>
    <row r="601" spans="1:11" x14ac:dyDescent="0.5">
      <c r="A601" s="10">
        <v>597</v>
      </c>
      <c r="B601" s="13" t="s">
        <v>648</v>
      </c>
      <c r="C601" s="55">
        <v>3100</v>
      </c>
      <c r="D601" s="11">
        <v>3100</v>
      </c>
      <c r="E601" s="19" t="s">
        <v>2</v>
      </c>
      <c r="F601" s="13" t="s">
        <v>1201</v>
      </c>
      <c r="G601" s="11">
        <v>3100</v>
      </c>
      <c r="H601" s="13" t="s">
        <v>1201</v>
      </c>
      <c r="I601" s="14">
        <v>3100</v>
      </c>
      <c r="J601" s="10" t="s">
        <v>3</v>
      </c>
      <c r="K601" s="54" t="s">
        <v>1228</v>
      </c>
    </row>
    <row r="602" spans="1:11" x14ac:dyDescent="0.5">
      <c r="A602" s="10">
        <v>598</v>
      </c>
      <c r="B602" s="13" t="s">
        <v>667</v>
      </c>
      <c r="C602" s="55">
        <v>21900</v>
      </c>
      <c r="D602" s="11">
        <v>21900</v>
      </c>
      <c r="E602" s="19" t="s">
        <v>2</v>
      </c>
      <c r="F602" s="13" t="s">
        <v>1229</v>
      </c>
      <c r="G602" s="11">
        <v>21900</v>
      </c>
      <c r="H602" s="13" t="s">
        <v>1229</v>
      </c>
      <c r="I602" s="14">
        <v>21900</v>
      </c>
      <c r="J602" s="10" t="s">
        <v>3</v>
      </c>
      <c r="K602" s="54" t="s">
        <v>1230</v>
      </c>
    </row>
    <row r="603" spans="1:11" x14ac:dyDescent="0.5">
      <c r="A603" s="10">
        <v>599</v>
      </c>
      <c r="B603" s="13" t="s">
        <v>466</v>
      </c>
      <c r="C603" s="55">
        <v>1025</v>
      </c>
      <c r="D603" s="11">
        <v>1025</v>
      </c>
      <c r="E603" s="19" t="s">
        <v>2</v>
      </c>
      <c r="F603" s="13" t="s">
        <v>471</v>
      </c>
      <c r="G603" s="11">
        <v>1025</v>
      </c>
      <c r="H603" s="13" t="s">
        <v>471</v>
      </c>
      <c r="I603" s="14">
        <v>1025</v>
      </c>
      <c r="J603" s="10" t="s">
        <v>3</v>
      </c>
      <c r="K603" s="54" t="s">
        <v>1231</v>
      </c>
    </row>
    <row r="604" spans="1:11" x14ac:dyDescent="0.5">
      <c r="A604" s="10">
        <v>600</v>
      </c>
      <c r="B604" s="13" t="s">
        <v>1232</v>
      </c>
      <c r="C604" s="55">
        <v>9300</v>
      </c>
      <c r="D604" s="11">
        <v>9300</v>
      </c>
      <c r="E604" s="19" t="s">
        <v>2</v>
      </c>
      <c r="F604" s="13" t="s">
        <v>471</v>
      </c>
      <c r="G604" s="11">
        <v>9300</v>
      </c>
      <c r="H604" s="13" t="s">
        <v>471</v>
      </c>
      <c r="I604" s="14">
        <v>9300</v>
      </c>
      <c r="J604" s="10" t="s">
        <v>3</v>
      </c>
      <c r="K604" s="54" t="s">
        <v>1233</v>
      </c>
    </row>
    <row r="605" spans="1:11" x14ac:dyDescent="0.5">
      <c r="A605" s="10">
        <v>601</v>
      </c>
      <c r="B605" s="8" t="s">
        <v>1234</v>
      </c>
      <c r="C605" s="49">
        <v>66300</v>
      </c>
      <c r="D605" s="7">
        <v>66300</v>
      </c>
      <c r="E605" s="19" t="s">
        <v>2</v>
      </c>
      <c r="F605" s="8" t="s">
        <v>1235</v>
      </c>
      <c r="G605" s="7">
        <v>66300</v>
      </c>
      <c r="H605" s="8" t="s">
        <v>1235</v>
      </c>
      <c r="I605" s="17">
        <v>66300</v>
      </c>
      <c r="J605" s="10" t="s">
        <v>3</v>
      </c>
      <c r="K605" s="9" t="s">
        <v>1236</v>
      </c>
    </row>
    <row r="606" spans="1:11" ht="46.5" x14ac:dyDescent="0.5">
      <c r="A606" s="10">
        <v>602</v>
      </c>
      <c r="B606" s="8" t="s">
        <v>1237</v>
      </c>
      <c r="C606" s="49">
        <v>5066300</v>
      </c>
      <c r="D606" s="7">
        <v>5177233.33</v>
      </c>
      <c r="E606" s="19" t="s">
        <v>40</v>
      </c>
      <c r="F606" s="8" t="s">
        <v>1238</v>
      </c>
      <c r="G606" s="7">
        <v>5035000</v>
      </c>
      <c r="H606" s="8" t="s">
        <v>1238</v>
      </c>
      <c r="I606" s="17">
        <v>5035000</v>
      </c>
      <c r="J606" s="10" t="s">
        <v>3</v>
      </c>
      <c r="K606" s="54" t="s">
        <v>1239</v>
      </c>
    </row>
    <row r="607" spans="1:11" ht="46.5" x14ac:dyDescent="0.5">
      <c r="A607" s="10">
        <v>603</v>
      </c>
      <c r="B607" s="8" t="s">
        <v>1838</v>
      </c>
      <c r="C607" s="49">
        <v>561800</v>
      </c>
      <c r="D607" s="7">
        <v>640233.32999999996</v>
      </c>
      <c r="E607" s="19" t="s">
        <v>40</v>
      </c>
      <c r="F607" s="8" t="s">
        <v>1240</v>
      </c>
      <c r="G607" s="7">
        <v>285000</v>
      </c>
      <c r="H607" s="8" t="s">
        <v>1240</v>
      </c>
      <c r="I607" s="17">
        <v>285000</v>
      </c>
      <c r="J607" s="10" t="s">
        <v>3</v>
      </c>
      <c r="K607" s="54" t="s">
        <v>1241</v>
      </c>
    </row>
    <row r="608" spans="1:11" x14ac:dyDescent="0.5">
      <c r="A608" s="10">
        <v>604</v>
      </c>
      <c r="B608" s="8" t="s">
        <v>1242</v>
      </c>
      <c r="C608" s="49">
        <v>221490</v>
      </c>
      <c r="D608" s="7">
        <v>221490</v>
      </c>
      <c r="E608" s="19" t="s">
        <v>2</v>
      </c>
      <c r="F608" s="8" t="s">
        <v>1243</v>
      </c>
      <c r="G608" s="7">
        <v>221490</v>
      </c>
      <c r="H608" s="8" t="s">
        <v>1243</v>
      </c>
      <c r="I608" s="17">
        <v>221490</v>
      </c>
      <c r="J608" s="10" t="s">
        <v>3</v>
      </c>
      <c r="K608" s="54" t="s">
        <v>1244</v>
      </c>
    </row>
    <row r="609" spans="1:11" x14ac:dyDescent="0.5">
      <c r="A609" s="10">
        <v>605</v>
      </c>
      <c r="B609" s="8" t="s">
        <v>1836</v>
      </c>
      <c r="C609" s="49">
        <v>478430</v>
      </c>
      <c r="D609" s="7">
        <v>478430</v>
      </c>
      <c r="E609" s="19" t="s">
        <v>2</v>
      </c>
      <c r="F609" s="8" t="s">
        <v>1245</v>
      </c>
      <c r="G609" s="7">
        <v>478430</v>
      </c>
      <c r="H609" s="8" t="s">
        <v>1245</v>
      </c>
      <c r="I609" s="17">
        <v>478430</v>
      </c>
      <c r="J609" s="10" t="s">
        <v>3</v>
      </c>
      <c r="K609" s="54" t="s">
        <v>1246</v>
      </c>
    </row>
    <row r="610" spans="1:11" ht="46.5" x14ac:dyDescent="0.5">
      <c r="A610" s="10">
        <v>606</v>
      </c>
      <c r="B610" s="8" t="s">
        <v>1247</v>
      </c>
      <c r="C610" s="57">
        <v>142000</v>
      </c>
      <c r="D610" s="17">
        <v>142000</v>
      </c>
      <c r="E610" s="70" t="s">
        <v>2</v>
      </c>
      <c r="F610" s="8" t="s">
        <v>478</v>
      </c>
      <c r="G610" s="17">
        <v>142000</v>
      </c>
      <c r="H610" s="8" t="s">
        <v>478</v>
      </c>
      <c r="I610" s="17">
        <v>142000</v>
      </c>
      <c r="J610" s="10" t="s">
        <v>3</v>
      </c>
      <c r="K610" s="54" t="s">
        <v>1248</v>
      </c>
    </row>
    <row r="611" spans="1:11" x14ac:dyDescent="0.5">
      <c r="A611" s="10">
        <v>607</v>
      </c>
      <c r="B611" s="8" t="s">
        <v>1249</v>
      </c>
      <c r="C611" s="49">
        <v>181000</v>
      </c>
      <c r="D611" s="7">
        <v>181000</v>
      </c>
      <c r="E611" s="19" t="s">
        <v>2</v>
      </c>
      <c r="F611" s="8" t="s">
        <v>1250</v>
      </c>
      <c r="G611" s="7">
        <v>181000</v>
      </c>
      <c r="H611" s="8" t="s">
        <v>1250</v>
      </c>
      <c r="I611" s="17">
        <v>181000</v>
      </c>
      <c r="J611" s="10" t="s">
        <v>3</v>
      </c>
      <c r="K611" s="54" t="s">
        <v>1251</v>
      </c>
    </row>
    <row r="612" spans="1:11" x14ac:dyDescent="0.5">
      <c r="A612" s="10">
        <v>608</v>
      </c>
      <c r="B612" s="8" t="s">
        <v>1252</v>
      </c>
      <c r="C612" s="49">
        <v>240000</v>
      </c>
      <c r="D612" s="7">
        <v>240000</v>
      </c>
      <c r="E612" s="19" t="s">
        <v>2</v>
      </c>
      <c r="F612" s="8" t="s">
        <v>1253</v>
      </c>
      <c r="G612" s="7">
        <v>240000</v>
      </c>
      <c r="H612" s="8" t="s">
        <v>1253</v>
      </c>
      <c r="I612" s="17">
        <v>240000</v>
      </c>
      <c r="J612" s="10" t="s">
        <v>3</v>
      </c>
      <c r="K612" s="54" t="s">
        <v>1254</v>
      </c>
    </row>
    <row r="613" spans="1:11" ht="46.5" x14ac:dyDescent="0.5">
      <c r="A613" s="10">
        <v>609</v>
      </c>
      <c r="B613" s="8" t="s">
        <v>1837</v>
      </c>
      <c r="C613" s="49">
        <v>499800</v>
      </c>
      <c r="D613" s="7">
        <v>499800</v>
      </c>
      <c r="E613" s="19" t="s">
        <v>2</v>
      </c>
      <c r="F613" s="8" t="s">
        <v>1255</v>
      </c>
      <c r="G613" s="7">
        <v>499800</v>
      </c>
      <c r="H613" s="8" t="s">
        <v>1255</v>
      </c>
      <c r="I613" s="17">
        <v>499800</v>
      </c>
      <c r="J613" s="10" t="s">
        <v>3</v>
      </c>
      <c r="K613" s="54" t="s">
        <v>1256</v>
      </c>
    </row>
    <row r="614" spans="1:11" x14ac:dyDescent="0.5">
      <c r="A614" s="10">
        <v>610</v>
      </c>
      <c r="B614" s="8" t="s">
        <v>1257</v>
      </c>
      <c r="C614" s="49">
        <v>694900</v>
      </c>
      <c r="D614" s="7">
        <v>500000</v>
      </c>
      <c r="E614" s="19" t="s">
        <v>40</v>
      </c>
      <c r="F614" s="8" t="s">
        <v>1258</v>
      </c>
      <c r="G614" s="7">
        <v>499000</v>
      </c>
      <c r="H614" s="8" t="s">
        <v>1258</v>
      </c>
      <c r="I614" s="17">
        <v>499000</v>
      </c>
      <c r="J614" s="10" t="s">
        <v>3</v>
      </c>
      <c r="K614" s="54" t="s">
        <v>1259</v>
      </c>
    </row>
    <row r="615" spans="1:11" ht="69.75" x14ac:dyDescent="0.5">
      <c r="A615" s="10">
        <v>611</v>
      </c>
      <c r="B615" s="8" t="s">
        <v>1260</v>
      </c>
      <c r="C615" s="57">
        <v>530000</v>
      </c>
      <c r="D615" s="17">
        <v>530000</v>
      </c>
      <c r="E615" s="70" t="s">
        <v>40</v>
      </c>
      <c r="F615" s="8" t="s">
        <v>1261</v>
      </c>
      <c r="G615" s="17">
        <v>528000</v>
      </c>
      <c r="H615" s="8" t="s">
        <v>1261</v>
      </c>
      <c r="I615" s="17">
        <v>528000</v>
      </c>
      <c r="J615" s="10" t="s">
        <v>3</v>
      </c>
      <c r="K615" s="54" t="s">
        <v>1262</v>
      </c>
    </row>
    <row r="616" spans="1:11" ht="46.5" x14ac:dyDescent="0.5">
      <c r="A616" s="10">
        <v>612</v>
      </c>
      <c r="B616" s="8" t="s">
        <v>1263</v>
      </c>
      <c r="C616" s="49">
        <v>137000</v>
      </c>
      <c r="D616" s="7">
        <v>137000</v>
      </c>
      <c r="E616" s="19" t="s">
        <v>2</v>
      </c>
      <c r="F616" s="8" t="s">
        <v>1264</v>
      </c>
      <c r="G616" s="7">
        <v>137000</v>
      </c>
      <c r="H616" s="8" t="s">
        <v>1264</v>
      </c>
      <c r="I616" s="17">
        <v>137000</v>
      </c>
      <c r="J616" s="10" t="s">
        <v>3</v>
      </c>
      <c r="K616" s="54" t="s">
        <v>1265</v>
      </c>
    </row>
    <row r="617" spans="1:11" x14ac:dyDescent="0.5">
      <c r="A617" s="10">
        <v>613</v>
      </c>
      <c r="B617" s="8" t="s">
        <v>760</v>
      </c>
      <c r="C617" s="49">
        <v>993000</v>
      </c>
      <c r="D617" s="7">
        <v>995300</v>
      </c>
      <c r="E617" s="19" t="s">
        <v>40</v>
      </c>
      <c r="F617" s="8" t="s">
        <v>1266</v>
      </c>
      <c r="G617" s="7">
        <v>989857</v>
      </c>
      <c r="H617" s="8" t="s">
        <v>1266</v>
      </c>
      <c r="I617" s="17">
        <v>989857</v>
      </c>
      <c r="J617" s="10" t="s">
        <v>3</v>
      </c>
      <c r="K617" s="54" t="s">
        <v>1267</v>
      </c>
    </row>
    <row r="618" spans="1:11" ht="46.5" x14ac:dyDescent="0.5">
      <c r="A618" s="10">
        <v>614</v>
      </c>
      <c r="B618" s="8" t="s">
        <v>1268</v>
      </c>
      <c r="C618" s="49">
        <v>60000</v>
      </c>
      <c r="D618" s="7">
        <v>59800</v>
      </c>
      <c r="E618" s="19" t="s">
        <v>2</v>
      </c>
      <c r="F618" s="8" t="s">
        <v>105</v>
      </c>
      <c r="G618" s="7">
        <v>59800</v>
      </c>
      <c r="H618" s="8" t="s">
        <v>105</v>
      </c>
      <c r="I618" s="17">
        <v>59800</v>
      </c>
      <c r="J618" s="10" t="s">
        <v>3</v>
      </c>
      <c r="K618" s="54" t="s">
        <v>1269</v>
      </c>
    </row>
    <row r="619" spans="1:11" ht="46.5" x14ac:dyDescent="0.5">
      <c r="A619" s="10">
        <v>615</v>
      </c>
      <c r="B619" s="8" t="s">
        <v>1270</v>
      </c>
      <c r="C619" s="49">
        <v>3900</v>
      </c>
      <c r="D619" s="7">
        <v>3900</v>
      </c>
      <c r="E619" s="19" t="s">
        <v>2</v>
      </c>
      <c r="F619" s="8" t="s">
        <v>105</v>
      </c>
      <c r="G619" s="7">
        <v>3900</v>
      </c>
      <c r="H619" s="8" t="s">
        <v>105</v>
      </c>
      <c r="I619" s="17">
        <v>3900</v>
      </c>
      <c r="J619" s="10" t="s">
        <v>3</v>
      </c>
      <c r="K619" s="54" t="s">
        <v>1271</v>
      </c>
    </row>
    <row r="620" spans="1:11" ht="46.5" x14ac:dyDescent="0.5">
      <c r="A620" s="10">
        <v>616</v>
      </c>
      <c r="B620" s="8" t="s">
        <v>770</v>
      </c>
      <c r="C620" s="49">
        <v>24000</v>
      </c>
      <c r="D620" s="7">
        <v>24000</v>
      </c>
      <c r="E620" s="19" t="s">
        <v>2</v>
      </c>
      <c r="F620" s="8" t="s">
        <v>334</v>
      </c>
      <c r="G620" s="7">
        <v>24000</v>
      </c>
      <c r="H620" s="8" t="s">
        <v>334</v>
      </c>
      <c r="I620" s="17">
        <v>24000</v>
      </c>
      <c r="J620" s="10" t="s">
        <v>3</v>
      </c>
      <c r="K620" s="54" t="s">
        <v>1272</v>
      </c>
    </row>
    <row r="621" spans="1:11" ht="46.5" x14ac:dyDescent="0.5">
      <c r="A621" s="10">
        <v>617</v>
      </c>
      <c r="B621" s="8" t="s">
        <v>1273</v>
      </c>
      <c r="C621" s="49">
        <v>50000</v>
      </c>
      <c r="D621" s="7">
        <v>50000</v>
      </c>
      <c r="E621" s="19" t="s">
        <v>2</v>
      </c>
      <c r="F621" s="8" t="s">
        <v>1274</v>
      </c>
      <c r="G621" s="7">
        <v>50000</v>
      </c>
      <c r="H621" s="8" t="s">
        <v>1274</v>
      </c>
      <c r="I621" s="17">
        <v>50000</v>
      </c>
      <c r="J621" s="10" t="s">
        <v>3</v>
      </c>
      <c r="K621" s="54" t="s">
        <v>1275</v>
      </c>
    </row>
    <row r="622" spans="1:11" ht="69.75" x14ac:dyDescent="0.5">
      <c r="A622" s="10">
        <v>618</v>
      </c>
      <c r="B622" s="25" t="s">
        <v>1276</v>
      </c>
      <c r="C622" s="58">
        <v>32000</v>
      </c>
      <c r="D622" s="26">
        <v>32000</v>
      </c>
      <c r="E622" s="71" t="s">
        <v>2</v>
      </c>
      <c r="F622" s="25" t="s">
        <v>478</v>
      </c>
      <c r="G622" s="26">
        <v>32000</v>
      </c>
      <c r="H622" s="25" t="s">
        <v>478</v>
      </c>
      <c r="I622" s="26">
        <v>32000</v>
      </c>
      <c r="J622" s="10" t="s">
        <v>3</v>
      </c>
      <c r="K622" s="54" t="s">
        <v>1271</v>
      </c>
    </row>
    <row r="623" spans="1:11" x14ac:dyDescent="0.5">
      <c r="A623" s="10">
        <v>619</v>
      </c>
      <c r="B623" s="8" t="s">
        <v>1277</v>
      </c>
      <c r="C623" s="49">
        <v>40000</v>
      </c>
      <c r="D623" s="7">
        <v>32500</v>
      </c>
      <c r="E623" s="19" t="s">
        <v>2</v>
      </c>
      <c r="F623" s="8" t="s">
        <v>1278</v>
      </c>
      <c r="G623" s="7">
        <v>32500</v>
      </c>
      <c r="H623" s="8" t="s">
        <v>1278</v>
      </c>
      <c r="I623" s="17">
        <v>32500</v>
      </c>
      <c r="J623" s="10" t="s">
        <v>3</v>
      </c>
      <c r="K623" s="54" t="s">
        <v>1267</v>
      </c>
    </row>
    <row r="624" spans="1:11" ht="46.5" x14ac:dyDescent="0.5">
      <c r="A624" s="10">
        <v>620</v>
      </c>
      <c r="B624" s="8" t="s">
        <v>375</v>
      </c>
      <c r="C624" s="49">
        <v>39590</v>
      </c>
      <c r="D624" s="7">
        <v>39590</v>
      </c>
      <c r="E624" s="19" t="s">
        <v>2</v>
      </c>
      <c r="F624" s="8" t="s">
        <v>341</v>
      </c>
      <c r="G624" s="7">
        <v>39590</v>
      </c>
      <c r="H624" s="8" t="s">
        <v>341</v>
      </c>
      <c r="I624" s="17">
        <v>39590</v>
      </c>
      <c r="J624" s="10" t="s">
        <v>3</v>
      </c>
      <c r="K624" s="9" t="s">
        <v>1279</v>
      </c>
    </row>
    <row r="625" spans="1:11" ht="46.5" x14ac:dyDescent="0.5">
      <c r="A625" s="10">
        <v>621</v>
      </c>
      <c r="B625" s="8" t="s">
        <v>1280</v>
      </c>
      <c r="C625" s="49">
        <v>18890.849999999999</v>
      </c>
      <c r="D625" s="7">
        <v>18890.849999999999</v>
      </c>
      <c r="E625" s="19" t="s">
        <v>2</v>
      </c>
      <c r="F625" s="8" t="s">
        <v>1281</v>
      </c>
      <c r="G625" s="7">
        <v>18890.849999999999</v>
      </c>
      <c r="H625" s="8" t="s">
        <v>1281</v>
      </c>
      <c r="I625" s="17">
        <v>18890.849999999999</v>
      </c>
      <c r="J625" s="10" t="s">
        <v>3</v>
      </c>
      <c r="K625" s="9" t="s">
        <v>1282</v>
      </c>
    </row>
    <row r="626" spans="1:11" ht="46.5" x14ac:dyDescent="0.5">
      <c r="A626" s="10">
        <v>622</v>
      </c>
      <c r="B626" s="8" t="s">
        <v>1283</v>
      </c>
      <c r="C626" s="49">
        <v>38573.5</v>
      </c>
      <c r="D626" s="7">
        <v>38573.5</v>
      </c>
      <c r="E626" s="19" t="s">
        <v>2</v>
      </c>
      <c r="F626" s="8" t="s">
        <v>1281</v>
      </c>
      <c r="G626" s="7">
        <v>38573.5</v>
      </c>
      <c r="H626" s="8" t="s">
        <v>1281</v>
      </c>
      <c r="I626" s="17">
        <v>38573.5</v>
      </c>
      <c r="J626" s="10" t="s">
        <v>3</v>
      </c>
      <c r="K626" s="9" t="s">
        <v>1284</v>
      </c>
    </row>
    <row r="627" spans="1:11" ht="46.5" x14ac:dyDescent="0.5">
      <c r="A627" s="10">
        <v>623</v>
      </c>
      <c r="B627" s="8" t="s">
        <v>1285</v>
      </c>
      <c r="C627" s="49">
        <v>3852</v>
      </c>
      <c r="D627" s="7">
        <v>3852</v>
      </c>
      <c r="E627" s="19" t="s">
        <v>2</v>
      </c>
      <c r="F627" s="8" t="s">
        <v>341</v>
      </c>
      <c r="G627" s="7">
        <v>3852</v>
      </c>
      <c r="H627" s="8" t="s">
        <v>341</v>
      </c>
      <c r="I627" s="17">
        <v>3852</v>
      </c>
      <c r="J627" s="10" t="s">
        <v>3</v>
      </c>
      <c r="K627" s="9" t="s">
        <v>1286</v>
      </c>
    </row>
    <row r="628" spans="1:11" x14ac:dyDescent="0.5">
      <c r="A628" s="10">
        <v>624</v>
      </c>
      <c r="B628" s="21" t="s">
        <v>516</v>
      </c>
      <c r="C628" s="49">
        <v>50000</v>
      </c>
      <c r="D628" s="7">
        <v>50000</v>
      </c>
      <c r="E628" s="19" t="s">
        <v>2</v>
      </c>
      <c r="F628" s="8" t="s">
        <v>1287</v>
      </c>
      <c r="G628" s="7">
        <v>50000</v>
      </c>
      <c r="H628" s="8" t="s">
        <v>1287</v>
      </c>
      <c r="I628" s="17">
        <v>50000</v>
      </c>
      <c r="J628" s="10" t="s">
        <v>3</v>
      </c>
      <c r="K628" s="9" t="s">
        <v>1288</v>
      </c>
    </row>
    <row r="629" spans="1:11" x14ac:dyDescent="0.5">
      <c r="A629" s="10">
        <v>625</v>
      </c>
      <c r="B629" s="21" t="s">
        <v>1289</v>
      </c>
      <c r="C629" s="49">
        <v>88436.86</v>
      </c>
      <c r="D629" s="7">
        <v>88436.86</v>
      </c>
      <c r="E629" s="19" t="s">
        <v>2</v>
      </c>
      <c r="F629" s="8" t="s">
        <v>1290</v>
      </c>
      <c r="G629" s="7">
        <v>88436.86</v>
      </c>
      <c r="H629" s="8" t="s">
        <v>1290</v>
      </c>
      <c r="I629" s="17">
        <v>88436.86</v>
      </c>
      <c r="J629" s="10" t="s">
        <v>3</v>
      </c>
      <c r="K629" s="9" t="s">
        <v>1291</v>
      </c>
    </row>
    <row r="630" spans="1:11" ht="46.5" x14ac:dyDescent="0.5">
      <c r="A630" s="10">
        <v>626</v>
      </c>
      <c r="B630" s="8" t="s">
        <v>1292</v>
      </c>
      <c r="C630" s="49">
        <v>93500</v>
      </c>
      <c r="D630" s="7">
        <v>93500</v>
      </c>
      <c r="E630" s="19" t="s">
        <v>2</v>
      </c>
      <c r="F630" s="8" t="s">
        <v>559</v>
      </c>
      <c r="G630" s="7">
        <v>93500</v>
      </c>
      <c r="H630" s="8" t="s">
        <v>559</v>
      </c>
      <c r="I630" s="17">
        <v>93500</v>
      </c>
      <c r="J630" s="10" t="s">
        <v>3</v>
      </c>
      <c r="K630" s="9" t="s">
        <v>1293</v>
      </c>
    </row>
    <row r="631" spans="1:11" ht="46.5" x14ac:dyDescent="0.5">
      <c r="A631" s="10">
        <v>627</v>
      </c>
      <c r="B631" s="8" t="s">
        <v>1294</v>
      </c>
      <c r="C631" s="49">
        <v>29906.5</v>
      </c>
      <c r="D631" s="7">
        <v>29906.5</v>
      </c>
      <c r="E631" s="19" t="s">
        <v>2</v>
      </c>
      <c r="F631" s="8" t="s">
        <v>341</v>
      </c>
      <c r="G631" s="7">
        <v>29906.5</v>
      </c>
      <c r="H631" s="8" t="s">
        <v>341</v>
      </c>
      <c r="I631" s="17">
        <v>29906.5</v>
      </c>
      <c r="J631" s="10" t="s">
        <v>3</v>
      </c>
      <c r="K631" s="9" t="s">
        <v>1295</v>
      </c>
    </row>
    <row r="632" spans="1:11" x14ac:dyDescent="0.5">
      <c r="A632" s="10">
        <v>628</v>
      </c>
      <c r="B632" s="8" t="s">
        <v>1296</v>
      </c>
      <c r="C632" s="49">
        <v>12000</v>
      </c>
      <c r="D632" s="7">
        <v>12000</v>
      </c>
      <c r="E632" s="19" t="s">
        <v>2</v>
      </c>
      <c r="F632" s="8" t="s">
        <v>344</v>
      </c>
      <c r="G632" s="7">
        <v>12000</v>
      </c>
      <c r="H632" s="8" t="s">
        <v>344</v>
      </c>
      <c r="I632" s="17">
        <v>12000</v>
      </c>
      <c r="J632" s="10" t="s">
        <v>3</v>
      </c>
      <c r="K632" s="9" t="s">
        <v>1297</v>
      </c>
    </row>
    <row r="633" spans="1:11" ht="46.5" x14ac:dyDescent="0.5">
      <c r="A633" s="10">
        <v>629</v>
      </c>
      <c r="B633" s="8" t="s">
        <v>1298</v>
      </c>
      <c r="C633" s="49">
        <v>80000</v>
      </c>
      <c r="D633" s="7">
        <v>80000</v>
      </c>
      <c r="E633" s="19" t="s">
        <v>2</v>
      </c>
      <c r="F633" s="8" t="s">
        <v>1299</v>
      </c>
      <c r="G633" s="7">
        <v>80000</v>
      </c>
      <c r="H633" s="8" t="s">
        <v>1299</v>
      </c>
      <c r="I633" s="17">
        <v>80000</v>
      </c>
      <c r="J633" s="10" t="s">
        <v>3</v>
      </c>
      <c r="K633" s="9" t="s">
        <v>1300</v>
      </c>
    </row>
    <row r="634" spans="1:11" x14ac:dyDescent="0.5">
      <c r="A634" s="10">
        <v>630</v>
      </c>
      <c r="B634" s="8" t="s">
        <v>1301</v>
      </c>
      <c r="C634" s="49">
        <v>145000</v>
      </c>
      <c r="D634" s="7">
        <v>145000</v>
      </c>
      <c r="E634" s="19" t="s">
        <v>2</v>
      </c>
      <c r="F634" s="8" t="s">
        <v>1302</v>
      </c>
      <c r="G634" s="7">
        <v>145000</v>
      </c>
      <c r="H634" s="8" t="s">
        <v>1302</v>
      </c>
      <c r="I634" s="17">
        <v>145000</v>
      </c>
      <c r="J634" s="10" t="s">
        <v>3</v>
      </c>
      <c r="K634" s="9" t="s">
        <v>1303</v>
      </c>
    </row>
    <row r="635" spans="1:11" x14ac:dyDescent="0.5">
      <c r="A635" s="10">
        <v>631</v>
      </c>
      <c r="B635" s="8" t="s">
        <v>1304</v>
      </c>
      <c r="C635" s="49">
        <v>10800</v>
      </c>
      <c r="D635" s="7">
        <v>10800</v>
      </c>
      <c r="E635" s="8" t="s">
        <v>2</v>
      </c>
      <c r="F635" s="8" t="s">
        <v>344</v>
      </c>
      <c r="G635" s="7">
        <v>10800</v>
      </c>
      <c r="H635" s="8" t="s">
        <v>344</v>
      </c>
      <c r="I635" s="17">
        <v>10800</v>
      </c>
      <c r="J635" s="10" t="s">
        <v>3</v>
      </c>
      <c r="K635" s="9" t="s">
        <v>1305</v>
      </c>
    </row>
    <row r="636" spans="1:11" x14ac:dyDescent="0.5">
      <c r="A636" s="10">
        <v>632</v>
      </c>
      <c r="B636" s="8" t="s">
        <v>1306</v>
      </c>
      <c r="C636" s="49">
        <v>10200</v>
      </c>
      <c r="D636" s="7">
        <v>10200</v>
      </c>
      <c r="E636" s="8" t="s">
        <v>2</v>
      </c>
      <c r="F636" s="8" t="s">
        <v>570</v>
      </c>
      <c r="G636" s="7">
        <v>10200</v>
      </c>
      <c r="H636" s="8" t="s">
        <v>570</v>
      </c>
      <c r="I636" s="17">
        <v>10200</v>
      </c>
      <c r="J636" s="10" t="s">
        <v>3</v>
      </c>
      <c r="K636" s="9" t="s">
        <v>1307</v>
      </c>
    </row>
    <row r="637" spans="1:11" ht="46.5" x14ac:dyDescent="0.5">
      <c r="A637" s="10">
        <v>633</v>
      </c>
      <c r="B637" s="8" t="s">
        <v>1308</v>
      </c>
      <c r="C637" s="49">
        <v>80000</v>
      </c>
      <c r="D637" s="7">
        <v>80000</v>
      </c>
      <c r="E637" s="8" t="s">
        <v>2</v>
      </c>
      <c r="F637" s="8" t="s">
        <v>1309</v>
      </c>
      <c r="G637" s="7">
        <v>80000</v>
      </c>
      <c r="H637" s="8" t="s">
        <v>1309</v>
      </c>
      <c r="I637" s="17">
        <v>80000</v>
      </c>
      <c r="J637" s="10" t="s">
        <v>3</v>
      </c>
      <c r="K637" s="9" t="s">
        <v>1310</v>
      </c>
    </row>
    <row r="638" spans="1:11" ht="46.5" x14ac:dyDescent="0.5">
      <c r="A638" s="10">
        <v>634</v>
      </c>
      <c r="B638" s="8" t="s">
        <v>107</v>
      </c>
      <c r="C638" s="49">
        <v>30000</v>
      </c>
      <c r="D638" s="7">
        <v>30000</v>
      </c>
      <c r="E638" s="19" t="s">
        <v>2</v>
      </c>
      <c r="F638" s="8" t="s">
        <v>1311</v>
      </c>
      <c r="G638" s="7">
        <v>30000</v>
      </c>
      <c r="H638" s="8" t="s">
        <v>1311</v>
      </c>
      <c r="I638" s="17">
        <v>30000</v>
      </c>
      <c r="J638" s="10" t="s">
        <v>67</v>
      </c>
      <c r="K638" s="9" t="s">
        <v>1312</v>
      </c>
    </row>
    <row r="639" spans="1:11" x14ac:dyDescent="0.5">
      <c r="A639" s="10">
        <v>635</v>
      </c>
      <c r="B639" s="8" t="s">
        <v>1313</v>
      </c>
      <c r="C639" s="55">
        <v>36000</v>
      </c>
      <c r="D639" s="11">
        <v>36000</v>
      </c>
      <c r="E639" s="19" t="s">
        <v>2</v>
      </c>
      <c r="F639" s="13" t="s">
        <v>517</v>
      </c>
      <c r="G639" s="11">
        <v>36000</v>
      </c>
      <c r="H639" s="13" t="s">
        <v>517</v>
      </c>
      <c r="I639" s="14">
        <v>36000</v>
      </c>
      <c r="J639" s="10" t="s">
        <v>3</v>
      </c>
      <c r="K639" s="16" t="s">
        <v>1314</v>
      </c>
    </row>
    <row r="640" spans="1:11" ht="46.5" x14ac:dyDescent="0.5">
      <c r="A640" s="10">
        <v>636</v>
      </c>
      <c r="B640" s="8" t="s">
        <v>1315</v>
      </c>
      <c r="C640" s="55">
        <v>25200</v>
      </c>
      <c r="D640" s="11">
        <v>25200</v>
      </c>
      <c r="E640" s="19" t="s">
        <v>2</v>
      </c>
      <c r="F640" s="13" t="s">
        <v>1316</v>
      </c>
      <c r="G640" s="11">
        <v>25200</v>
      </c>
      <c r="H640" s="13" t="s">
        <v>1316</v>
      </c>
      <c r="I640" s="14">
        <v>25200</v>
      </c>
      <c r="J640" s="10" t="s">
        <v>3</v>
      </c>
      <c r="K640" s="16" t="s">
        <v>1317</v>
      </c>
    </row>
    <row r="641" spans="1:11" ht="69.75" x14ac:dyDescent="0.5">
      <c r="A641" s="10">
        <v>637</v>
      </c>
      <c r="B641" s="8" t="s">
        <v>1318</v>
      </c>
      <c r="C641" s="55">
        <v>145000</v>
      </c>
      <c r="D641" s="11">
        <v>145000</v>
      </c>
      <c r="E641" s="19" t="s">
        <v>2</v>
      </c>
      <c r="F641" s="13" t="s">
        <v>1319</v>
      </c>
      <c r="G641" s="11">
        <v>145000</v>
      </c>
      <c r="H641" s="13" t="s">
        <v>1319</v>
      </c>
      <c r="I641" s="14">
        <v>145000</v>
      </c>
      <c r="J641" s="10" t="s">
        <v>3</v>
      </c>
      <c r="K641" s="16" t="s">
        <v>1303</v>
      </c>
    </row>
    <row r="642" spans="1:11" ht="69.75" x14ac:dyDescent="0.5">
      <c r="A642" s="10">
        <v>638</v>
      </c>
      <c r="B642" s="8" t="s">
        <v>1320</v>
      </c>
      <c r="C642" s="55">
        <v>205400</v>
      </c>
      <c r="D642" s="11">
        <v>205400</v>
      </c>
      <c r="E642" s="19" t="s">
        <v>2</v>
      </c>
      <c r="F642" s="13" t="s">
        <v>1321</v>
      </c>
      <c r="G642" s="11">
        <v>205400</v>
      </c>
      <c r="H642" s="13" t="s">
        <v>1321</v>
      </c>
      <c r="I642" s="14">
        <v>205400</v>
      </c>
      <c r="J642" s="10" t="s">
        <v>3</v>
      </c>
      <c r="K642" s="16" t="s">
        <v>1322</v>
      </c>
    </row>
    <row r="643" spans="1:11" ht="46.5" x14ac:dyDescent="0.5">
      <c r="A643" s="10">
        <v>639</v>
      </c>
      <c r="B643" s="8" t="s">
        <v>1323</v>
      </c>
      <c r="C643" s="49">
        <v>834600</v>
      </c>
      <c r="D643" s="7">
        <v>835156.4</v>
      </c>
      <c r="E643" s="19" t="s">
        <v>40</v>
      </c>
      <c r="F643" s="8" t="s">
        <v>1324</v>
      </c>
      <c r="G643" s="49">
        <v>817239.25</v>
      </c>
      <c r="H643" s="8" t="s">
        <v>1324</v>
      </c>
      <c r="I643" s="57">
        <v>817239.25</v>
      </c>
      <c r="J643" s="10" t="s">
        <v>3</v>
      </c>
      <c r="K643" s="16" t="s">
        <v>1325</v>
      </c>
    </row>
    <row r="644" spans="1:11" ht="46.5" x14ac:dyDescent="0.5">
      <c r="A644" s="10">
        <v>640</v>
      </c>
      <c r="B644" s="8" t="s">
        <v>1011</v>
      </c>
      <c r="C644" s="49">
        <v>5000</v>
      </c>
      <c r="D644" s="7">
        <v>4999.04</v>
      </c>
      <c r="E644" s="19" t="s">
        <v>2</v>
      </c>
      <c r="F644" s="8" t="s">
        <v>1326</v>
      </c>
      <c r="G644" s="7">
        <v>4999.04</v>
      </c>
      <c r="H644" s="8" t="s">
        <v>1326</v>
      </c>
      <c r="I644" s="17">
        <v>4999.04</v>
      </c>
      <c r="J644" s="10" t="s">
        <v>3</v>
      </c>
      <c r="K644" s="16" t="s">
        <v>1327</v>
      </c>
    </row>
    <row r="645" spans="1:11" x14ac:dyDescent="0.5">
      <c r="A645" s="10">
        <v>641</v>
      </c>
      <c r="B645" s="8" t="s">
        <v>826</v>
      </c>
      <c r="C645" s="49">
        <v>11600</v>
      </c>
      <c r="D645" s="7">
        <v>11600</v>
      </c>
      <c r="E645" s="19" t="s">
        <v>2</v>
      </c>
      <c r="F645" s="8" t="s">
        <v>4</v>
      </c>
      <c r="G645" s="7">
        <v>11600</v>
      </c>
      <c r="H645" s="8" t="s">
        <v>4</v>
      </c>
      <c r="I645" s="17">
        <v>11600</v>
      </c>
      <c r="J645" s="10" t="s">
        <v>3</v>
      </c>
      <c r="K645" s="16" t="s">
        <v>1328</v>
      </c>
    </row>
    <row r="646" spans="1:11" ht="69.75" x14ac:dyDescent="0.5">
      <c r="A646" s="10">
        <v>642</v>
      </c>
      <c r="B646" s="8" t="s">
        <v>1329</v>
      </c>
      <c r="C646" s="49">
        <v>14500</v>
      </c>
      <c r="D646" s="7">
        <v>14500</v>
      </c>
      <c r="E646" s="19" t="s">
        <v>2</v>
      </c>
      <c r="F646" s="8" t="s">
        <v>1330</v>
      </c>
      <c r="G646" s="7">
        <v>14500</v>
      </c>
      <c r="H646" s="8" t="s">
        <v>1330</v>
      </c>
      <c r="I646" s="17">
        <v>14500</v>
      </c>
      <c r="J646" s="10" t="s">
        <v>3</v>
      </c>
      <c r="K646" s="16" t="s">
        <v>1331</v>
      </c>
    </row>
    <row r="647" spans="1:11" ht="46.5" x14ac:dyDescent="0.5">
      <c r="A647" s="10">
        <v>643</v>
      </c>
      <c r="B647" s="8" t="s">
        <v>1332</v>
      </c>
      <c r="C647" s="49">
        <v>1391</v>
      </c>
      <c r="D647" s="7">
        <v>1391</v>
      </c>
      <c r="E647" s="19" t="s">
        <v>2</v>
      </c>
      <c r="F647" s="8" t="s">
        <v>1016</v>
      </c>
      <c r="G647" s="7">
        <v>1391</v>
      </c>
      <c r="H647" s="8" t="s">
        <v>1016</v>
      </c>
      <c r="I647" s="17">
        <v>1391</v>
      </c>
      <c r="J647" s="10" t="s">
        <v>3</v>
      </c>
      <c r="K647" s="16" t="s">
        <v>1333</v>
      </c>
    </row>
    <row r="648" spans="1:11" ht="46.5" x14ac:dyDescent="0.5">
      <c r="A648" s="10">
        <v>644</v>
      </c>
      <c r="B648" s="8" t="s">
        <v>1334</v>
      </c>
      <c r="C648" s="49">
        <v>95000</v>
      </c>
      <c r="D648" s="7">
        <v>95000</v>
      </c>
      <c r="E648" s="19" t="s">
        <v>2</v>
      </c>
      <c r="F648" s="8" t="s">
        <v>1335</v>
      </c>
      <c r="G648" s="7">
        <v>95000</v>
      </c>
      <c r="H648" s="8" t="s">
        <v>1335</v>
      </c>
      <c r="I648" s="17">
        <v>95000</v>
      </c>
      <c r="J648" s="10" t="s">
        <v>3</v>
      </c>
      <c r="K648" s="16" t="s">
        <v>1336</v>
      </c>
    </row>
    <row r="649" spans="1:11" ht="46.5" x14ac:dyDescent="0.5">
      <c r="A649" s="10">
        <v>645</v>
      </c>
      <c r="B649" s="8" t="s">
        <v>1337</v>
      </c>
      <c r="C649" s="49">
        <v>48300</v>
      </c>
      <c r="D649" s="7">
        <v>48300</v>
      </c>
      <c r="E649" s="19" t="s">
        <v>2</v>
      </c>
      <c r="F649" s="8" t="s">
        <v>331</v>
      </c>
      <c r="G649" s="7">
        <v>48300</v>
      </c>
      <c r="H649" s="8" t="s">
        <v>331</v>
      </c>
      <c r="I649" s="17">
        <v>48300</v>
      </c>
      <c r="J649" s="10" t="s">
        <v>3</v>
      </c>
      <c r="K649" s="16" t="s">
        <v>1338</v>
      </c>
    </row>
    <row r="650" spans="1:11" ht="46.5" x14ac:dyDescent="0.5">
      <c r="A650" s="10">
        <v>646</v>
      </c>
      <c r="B650" s="8" t="s">
        <v>1339</v>
      </c>
      <c r="C650" s="49">
        <v>9200</v>
      </c>
      <c r="D650" s="7">
        <v>9200</v>
      </c>
      <c r="E650" s="19" t="s">
        <v>2</v>
      </c>
      <c r="F650" s="8" t="s">
        <v>331</v>
      </c>
      <c r="G650" s="7">
        <v>9200</v>
      </c>
      <c r="H650" s="8" t="s">
        <v>331</v>
      </c>
      <c r="I650" s="17">
        <v>9200</v>
      </c>
      <c r="J650" s="10" t="s">
        <v>3</v>
      </c>
      <c r="K650" s="9" t="s">
        <v>1340</v>
      </c>
    </row>
    <row r="651" spans="1:11" ht="46.5" x14ac:dyDescent="0.5">
      <c r="A651" s="10">
        <v>647</v>
      </c>
      <c r="B651" s="8" t="s">
        <v>1341</v>
      </c>
      <c r="C651" s="49">
        <v>17655</v>
      </c>
      <c r="D651" s="7">
        <v>17655</v>
      </c>
      <c r="E651" s="19" t="s">
        <v>2</v>
      </c>
      <c r="F651" s="8" t="s">
        <v>331</v>
      </c>
      <c r="G651" s="7">
        <v>17655</v>
      </c>
      <c r="H651" s="8" t="s">
        <v>331</v>
      </c>
      <c r="I651" s="17">
        <v>17655</v>
      </c>
      <c r="J651" s="10" t="s">
        <v>3</v>
      </c>
      <c r="K651" s="9" t="s">
        <v>1342</v>
      </c>
    </row>
    <row r="652" spans="1:11" ht="46.5" x14ac:dyDescent="0.5">
      <c r="A652" s="10">
        <v>648</v>
      </c>
      <c r="B652" s="8" t="s">
        <v>1341</v>
      </c>
      <c r="C652" s="49">
        <v>17800</v>
      </c>
      <c r="D652" s="7">
        <v>17800</v>
      </c>
      <c r="E652" s="19" t="s">
        <v>2</v>
      </c>
      <c r="F652" s="8" t="s">
        <v>331</v>
      </c>
      <c r="G652" s="7">
        <v>17800</v>
      </c>
      <c r="H652" s="8" t="s">
        <v>331</v>
      </c>
      <c r="I652" s="17">
        <v>17800</v>
      </c>
      <c r="J652" s="10" t="s">
        <v>3</v>
      </c>
      <c r="K652" s="9" t="s">
        <v>1343</v>
      </c>
    </row>
    <row r="653" spans="1:11" ht="46.5" x14ac:dyDescent="0.5">
      <c r="A653" s="10">
        <v>649</v>
      </c>
      <c r="B653" s="8" t="s">
        <v>1344</v>
      </c>
      <c r="C653" s="49">
        <v>66600</v>
      </c>
      <c r="D653" s="7">
        <v>66600</v>
      </c>
      <c r="E653" s="19" t="s">
        <v>2</v>
      </c>
      <c r="F653" s="8" t="s">
        <v>331</v>
      </c>
      <c r="G653" s="7">
        <v>66600</v>
      </c>
      <c r="H653" s="8" t="s">
        <v>331</v>
      </c>
      <c r="I653" s="17">
        <v>66600</v>
      </c>
      <c r="J653" s="10" t="s">
        <v>3</v>
      </c>
      <c r="K653" s="9" t="s">
        <v>1345</v>
      </c>
    </row>
    <row r="654" spans="1:11" ht="46.5" x14ac:dyDescent="0.5">
      <c r="A654" s="10">
        <v>650</v>
      </c>
      <c r="B654" s="8" t="s">
        <v>1344</v>
      </c>
      <c r="C654" s="49">
        <v>45300</v>
      </c>
      <c r="D654" s="7">
        <v>45300</v>
      </c>
      <c r="E654" s="19" t="s">
        <v>2</v>
      </c>
      <c r="F654" s="8" t="s">
        <v>331</v>
      </c>
      <c r="G654" s="7">
        <v>45300</v>
      </c>
      <c r="H654" s="8" t="s">
        <v>331</v>
      </c>
      <c r="I654" s="17">
        <v>45300</v>
      </c>
      <c r="J654" s="10" t="s">
        <v>3</v>
      </c>
      <c r="K654" s="9" t="s">
        <v>1346</v>
      </c>
    </row>
    <row r="655" spans="1:11" ht="46.5" x14ac:dyDescent="0.5">
      <c r="A655" s="10">
        <v>651</v>
      </c>
      <c r="B655" s="8" t="s">
        <v>1341</v>
      </c>
      <c r="C655" s="49">
        <v>15600</v>
      </c>
      <c r="D655" s="7">
        <v>15600</v>
      </c>
      <c r="E655" s="19" t="s">
        <v>2</v>
      </c>
      <c r="F655" s="8" t="s">
        <v>331</v>
      </c>
      <c r="G655" s="7">
        <v>15600</v>
      </c>
      <c r="H655" s="8" t="s">
        <v>331</v>
      </c>
      <c r="I655" s="17">
        <v>15600</v>
      </c>
      <c r="J655" s="10" t="s">
        <v>3</v>
      </c>
      <c r="K655" s="9" t="s">
        <v>1347</v>
      </c>
    </row>
    <row r="656" spans="1:11" x14ac:dyDescent="0.5">
      <c r="A656" s="10">
        <v>652</v>
      </c>
      <c r="B656" s="8" t="s">
        <v>104</v>
      </c>
      <c r="C656" s="49">
        <v>3320</v>
      </c>
      <c r="D656" s="7">
        <v>3320</v>
      </c>
      <c r="E656" s="19" t="s">
        <v>2</v>
      </c>
      <c r="F656" s="8" t="s">
        <v>819</v>
      </c>
      <c r="G656" s="7">
        <v>3320</v>
      </c>
      <c r="H656" s="8" t="s">
        <v>819</v>
      </c>
      <c r="I656" s="17">
        <v>3320</v>
      </c>
      <c r="J656" s="42" t="s">
        <v>3</v>
      </c>
      <c r="K656" s="9" t="s">
        <v>1827</v>
      </c>
    </row>
    <row r="657" spans="1:11" x14ac:dyDescent="0.5">
      <c r="A657" s="10">
        <v>653</v>
      </c>
      <c r="B657" s="8" t="s">
        <v>1011</v>
      </c>
      <c r="C657" s="49">
        <v>17000</v>
      </c>
      <c r="D657" s="7">
        <v>17000</v>
      </c>
      <c r="E657" s="19" t="s">
        <v>2</v>
      </c>
      <c r="F657" s="8" t="s">
        <v>692</v>
      </c>
      <c r="G657" s="7">
        <v>17000</v>
      </c>
      <c r="H657" s="8" t="s">
        <v>692</v>
      </c>
      <c r="I657" s="17">
        <v>17000</v>
      </c>
      <c r="J657" s="42" t="s">
        <v>3</v>
      </c>
      <c r="K657" s="9" t="s">
        <v>1828</v>
      </c>
    </row>
    <row r="658" spans="1:11" x14ac:dyDescent="0.5">
      <c r="A658" s="10">
        <v>654</v>
      </c>
      <c r="B658" s="8" t="s">
        <v>104</v>
      </c>
      <c r="C658" s="49">
        <v>600</v>
      </c>
      <c r="D658" s="7">
        <v>600</v>
      </c>
      <c r="E658" s="19" t="s">
        <v>2</v>
      </c>
      <c r="F658" s="8" t="s">
        <v>819</v>
      </c>
      <c r="G658" s="7">
        <v>600</v>
      </c>
      <c r="H658" s="8" t="s">
        <v>819</v>
      </c>
      <c r="I658" s="17">
        <v>600</v>
      </c>
      <c r="J658" s="42" t="s">
        <v>3</v>
      </c>
      <c r="K658" s="9" t="s">
        <v>1829</v>
      </c>
    </row>
    <row r="659" spans="1:11" x14ac:dyDescent="0.5">
      <c r="A659" s="10">
        <v>655</v>
      </c>
      <c r="B659" s="8" t="s">
        <v>855</v>
      </c>
      <c r="C659" s="49">
        <v>41552</v>
      </c>
      <c r="D659" s="7">
        <v>41552</v>
      </c>
      <c r="E659" s="19" t="s">
        <v>2</v>
      </c>
      <c r="F659" s="8" t="s">
        <v>1348</v>
      </c>
      <c r="G659" s="7">
        <v>41552</v>
      </c>
      <c r="H659" s="8" t="s">
        <v>1348</v>
      </c>
      <c r="I659" s="17">
        <v>41552</v>
      </c>
      <c r="J659" s="10" t="s">
        <v>3</v>
      </c>
      <c r="K659" s="9" t="s">
        <v>1349</v>
      </c>
    </row>
    <row r="660" spans="1:11" x14ac:dyDescent="0.5">
      <c r="A660" s="10">
        <v>656</v>
      </c>
      <c r="B660" s="8" t="s">
        <v>104</v>
      </c>
      <c r="C660" s="49">
        <v>6000</v>
      </c>
      <c r="D660" s="7">
        <v>6000</v>
      </c>
      <c r="E660" s="19" t="s">
        <v>2</v>
      </c>
      <c r="F660" s="8" t="s">
        <v>514</v>
      </c>
      <c r="G660" s="7">
        <v>6000</v>
      </c>
      <c r="H660" s="8" t="s">
        <v>514</v>
      </c>
      <c r="I660" s="17">
        <v>6000</v>
      </c>
      <c r="J660" s="10" t="s">
        <v>3</v>
      </c>
      <c r="K660" s="9" t="s">
        <v>1350</v>
      </c>
    </row>
    <row r="661" spans="1:11" x14ac:dyDescent="0.5">
      <c r="A661" s="10">
        <v>657</v>
      </c>
      <c r="B661" s="8" t="s">
        <v>1011</v>
      </c>
      <c r="C661" s="49">
        <v>167134</v>
      </c>
      <c r="D661" s="7">
        <v>167134</v>
      </c>
      <c r="E661" s="19" t="s">
        <v>2</v>
      </c>
      <c r="F661" s="8" t="s">
        <v>88</v>
      </c>
      <c r="G661" s="7">
        <v>167134</v>
      </c>
      <c r="H661" s="8" t="s">
        <v>88</v>
      </c>
      <c r="I661" s="17">
        <v>167134</v>
      </c>
      <c r="J661" s="10" t="s">
        <v>3</v>
      </c>
      <c r="K661" s="9" t="s">
        <v>1351</v>
      </c>
    </row>
    <row r="662" spans="1:11" x14ac:dyDescent="0.5">
      <c r="A662" s="10">
        <v>658</v>
      </c>
      <c r="B662" s="8" t="s">
        <v>1011</v>
      </c>
      <c r="C662" s="49">
        <v>5800</v>
      </c>
      <c r="D662" s="7">
        <v>5800</v>
      </c>
      <c r="E662" s="19" t="s">
        <v>2</v>
      </c>
      <c r="F662" s="8" t="s">
        <v>692</v>
      </c>
      <c r="G662" s="7">
        <v>5800</v>
      </c>
      <c r="H662" s="8" t="s">
        <v>692</v>
      </c>
      <c r="I662" s="17">
        <v>5800</v>
      </c>
      <c r="J662" s="10" t="s">
        <v>3</v>
      </c>
      <c r="K662" s="9" t="s">
        <v>1352</v>
      </c>
    </row>
    <row r="663" spans="1:11" x14ac:dyDescent="0.5">
      <c r="A663" s="10">
        <v>659</v>
      </c>
      <c r="B663" s="8" t="s">
        <v>104</v>
      </c>
      <c r="C663" s="49">
        <v>800</v>
      </c>
      <c r="D663" s="7">
        <v>800</v>
      </c>
      <c r="E663" s="19" t="s">
        <v>2</v>
      </c>
      <c r="F663" s="8" t="s">
        <v>819</v>
      </c>
      <c r="G663" s="7">
        <v>800</v>
      </c>
      <c r="H663" s="8" t="s">
        <v>819</v>
      </c>
      <c r="I663" s="17">
        <v>800</v>
      </c>
      <c r="J663" s="10" t="s">
        <v>3</v>
      </c>
      <c r="K663" s="9" t="s">
        <v>1353</v>
      </c>
    </row>
    <row r="664" spans="1:11" x14ac:dyDescent="0.5">
      <c r="A664" s="10">
        <v>660</v>
      </c>
      <c r="B664" s="8" t="s">
        <v>1354</v>
      </c>
      <c r="C664" s="49">
        <v>5350</v>
      </c>
      <c r="D664" s="7">
        <v>5350</v>
      </c>
      <c r="E664" s="19" t="s">
        <v>2</v>
      </c>
      <c r="F664" s="8" t="s">
        <v>88</v>
      </c>
      <c r="G664" s="7">
        <v>5350</v>
      </c>
      <c r="H664" s="8" t="s">
        <v>88</v>
      </c>
      <c r="I664" s="17">
        <v>5350</v>
      </c>
      <c r="J664" s="10" t="s">
        <v>3</v>
      </c>
      <c r="K664" s="9" t="s">
        <v>1355</v>
      </c>
    </row>
    <row r="665" spans="1:11" x14ac:dyDescent="0.5">
      <c r="A665" s="10">
        <v>661</v>
      </c>
      <c r="B665" s="8" t="s">
        <v>104</v>
      </c>
      <c r="C665" s="49">
        <v>17700</v>
      </c>
      <c r="D665" s="7">
        <v>17700</v>
      </c>
      <c r="E665" s="19" t="s">
        <v>2</v>
      </c>
      <c r="F665" s="8" t="s">
        <v>692</v>
      </c>
      <c r="G665" s="7">
        <v>17700</v>
      </c>
      <c r="H665" s="8" t="s">
        <v>692</v>
      </c>
      <c r="I665" s="17">
        <v>17700</v>
      </c>
      <c r="J665" s="10" t="s">
        <v>3</v>
      </c>
      <c r="K665" s="9" t="s">
        <v>1356</v>
      </c>
    </row>
    <row r="666" spans="1:11" x14ac:dyDescent="0.5">
      <c r="A666" s="10">
        <v>662</v>
      </c>
      <c r="B666" s="8" t="s">
        <v>490</v>
      </c>
      <c r="C666" s="49">
        <v>72860</v>
      </c>
      <c r="D666" s="7">
        <v>72860</v>
      </c>
      <c r="E666" s="19" t="s">
        <v>2</v>
      </c>
      <c r="F666" s="8" t="s">
        <v>88</v>
      </c>
      <c r="G666" s="7">
        <v>72860</v>
      </c>
      <c r="H666" s="8" t="s">
        <v>88</v>
      </c>
      <c r="I666" s="17">
        <v>72860</v>
      </c>
      <c r="J666" s="10" t="s">
        <v>3</v>
      </c>
      <c r="K666" s="9" t="s">
        <v>1357</v>
      </c>
    </row>
    <row r="667" spans="1:11" x14ac:dyDescent="0.5">
      <c r="A667" s="10">
        <v>663</v>
      </c>
      <c r="B667" s="8" t="s">
        <v>490</v>
      </c>
      <c r="C667" s="49">
        <v>16665</v>
      </c>
      <c r="D667" s="7">
        <v>16665</v>
      </c>
      <c r="E667" s="19" t="s">
        <v>2</v>
      </c>
      <c r="F667" s="8" t="s">
        <v>1358</v>
      </c>
      <c r="G667" s="7">
        <v>16665</v>
      </c>
      <c r="H667" s="8" t="s">
        <v>1358</v>
      </c>
      <c r="I667" s="17">
        <v>16665</v>
      </c>
      <c r="J667" s="10" t="s">
        <v>3</v>
      </c>
      <c r="K667" s="9" t="s">
        <v>1359</v>
      </c>
    </row>
    <row r="668" spans="1:11" ht="46.5" x14ac:dyDescent="0.5">
      <c r="A668" s="10">
        <v>664</v>
      </c>
      <c r="B668" s="25" t="s">
        <v>1360</v>
      </c>
      <c r="C668" s="66">
        <v>5000</v>
      </c>
      <c r="D668" s="50">
        <v>5000</v>
      </c>
      <c r="E668" s="29" t="s">
        <v>2</v>
      </c>
      <c r="F668" s="25" t="s">
        <v>1361</v>
      </c>
      <c r="G668" s="50">
        <v>5000</v>
      </c>
      <c r="H668" s="25" t="s">
        <v>1361</v>
      </c>
      <c r="I668" s="86">
        <v>5000</v>
      </c>
      <c r="J668" s="20" t="s">
        <v>3</v>
      </c>
      <c r="K668" s="9" t="s">
        <v>1362</v>
      </c>
    </row>
    <row r="669" spans="1:11" ht="46.5" x14ac:dyDescent="0.5">
      <c r="A669" s="10">
        <v>665</v>
      </c>
      <c r="B669" s="21" t="s">
        <v>1363</v>
      </c>
      <c r="C669" s="49">
        <v>10000</v>
      </c>
      <c r="D669" s="7">
        <v>10000</v>
      </c>
      <c r="E669" s="19" t="s">
        <v>2</v>
      </c>
      <c r="F669" s="8" t="s">
        <v>1364</v>
      </c>
      <c r="G669" s="7">
        <v>10000</v>
      </c>
      <c r="H669" s="8" t="s">
        <v>1364</v>
      </c>
      <c r="I669" s="17">
        <v>10000</v>
      </c>
      <c r="J669" s="20" t="s">
        <v>3</v>
      </c>
      <c r="K669" s="9" t="s">
        <v>1365</v>
      </c>
    </row>
    <row r="670" spans="1:11" x14ac:dyDescent="0.5">
      <c r="A670" s="10">
        <v>666</v>
      </c>
      <c r="B670" s="21" t="s">
        <v>1366</v>
      </c>
      <c r="C670" s="49">
        <v>265000</v>
      </c>
      <c r="D670" s="7">
        <v>265000</v>
      </c>
      <c r="E670" s="19" t="s">
        <v>2</v>
      </c>
      <c r="F670" s="13" t="s">
        <v>1367</v>
      </c>
      <c r="G670" s="7">
        <v>265000</v>
      </c>
      <c r="H670" s="13" t="s">
        <v>1367</v>
      </c>
      <c r="I670" s="17">
        <v>265000</v>
      </c>
      <c r="J670" s="10" t="s">
        <v>3</v>
      </c>
      <c r="K670" s="9" t="s">
        <v>1368</v>
      </c>
    </row>
    <row r="671" spans="1:11" x14ac:dyDescent="0.5">
      <c r="A671" s="10">
        <v>667</v>
      </c>
      <c r="B671" s="8" t="s">
        <v>1369</v>
      </c>
      <c r="C671" s="49">
        <v>108850</v>
      </c>
      <c r="D671" s="7">
        <v>108850</v>
      </c>
      <c r="E671" s="19" t="s">
        <v>2</v>
      </c>
      <c r="F671" s="8" t="s">
        <v>524</v>
      </c>
      <c r="G671" s="7">
        <v>108850</v>
      </c>
      <c r="H671" s="8" t="s">
        <v>524</v>
      </c>
      <c r="I671" s="17">
        <v>108850</v>
      </c>
      <c r="J671" s="10" t="s">
        <v>3</v>
      </c>
      <c r="K671" s="9" t="s">
        <v>1370</v>
      </c>
    </row>
    <row r="672" spans="1:11" x14ac:dyDescent="0.5">
      <c r="A672" s="10">
        <v>668</v>
      </c>
      <c r="B672" s="8" t="s">
        <v>1371</v>
      </c>
      <c r="C672" s="49">
        <v>62450</v>
      </c>
      <c r="D672" s="7">
        <v>62450</v>
      </c>
      <c r="E672" s="19" t="s">
        <v>2</v>
      </c>
      <c r="F672" s="8" t="s">
        <v>527</v>
      </c>
      <c r="G672" s="7">
        <v>62450</v>
      </c>
      <c r="H672" s="8" t="s">
        <v>527</v>
      </c>
      <c r="I672" s="17">
        <v>62450</v>
      </c>
      <c r="J672" s="10" t="s">
        <v>3</v>
      </c>
      <c r="K672" s="9" t="s">
        <v>1372</v>
      </c>
    </row>
    <row r="673" spans="1:11" x14ac:dyDescent="0.5">
      <c r="A673" s="10">
        <v>669</v>
      </c>
      <c r="B673" s="8" t="s">
        <v>1373</v>
      </c>
      <c r="C673" s="49">
        <v>55690</v>
      </c>
      <c r="D673" s="7">
        <v>55690</v>
      </c>
      <c r="E673" s="19" t="s">
        <v>2</v>
      </c>
      <c r="F673" s="8" t="s">
        <v>1374</v>
      </c>
      <c r="G673" s="7">
        <v>55690</v>
      </c>
      <c r="H673" s="8" t="s">
        <v>1374</v>
      </c>
      <c r="I673" s="17">
        <v>55690</v>
      </c>
      <c r="J673" s="10" t="s">
        <v>3</v>
      </c>
      <c r="K673" s="9" t="s">
        <v>1375</v>
      </c>
    </row>
    <row r="674" spans="1:11" x14ac:dyDescent="0.5">
      <c r="A674" s="10">
        <v>670</v>
      </c>
      <c r="B674" s="8" t="s">
        <v>1376</v>
      </c>
      <c r="C674" s="49">
        <v>38355</v>
      </c>
      <c r="D674" s="7">
        <v>38355</v>
      </c>
      <c r="E674" s="19" t="s">
        <v>2</v>
      </c>
      <c r="F674" s="8" t="s">
        <v>819</v>
      </c>
      <c r="G674" s="7">
        <v>38355</v>
      </c>
      <c r="H674" s="8" t="s">
        <v>819</v>
      </c>
      <c r="I674" s="17">
        <v>38355</v>
      </c>
      <c r="J674" s="10" t="s">
        <v>3</v>
      </c>
      <c r="K674" s="9" t="s">
        <v>1377</v>
      </c>
    </row>
    <row r="675" spans="1:11" ht="46.5" x14ac:dyDescent="0.5">
      <c r="A675" s="10">
        <v>671</v>
      </c>
      <c r="B675" s="8" t="s">
        <v>1378</v>
      </c>
      <c r="C675" s="49">
        <v>260070</v>
      </c>
      <c r="D675" s="7">
        <v>260070</v>
      </c>
      <c r="E675" s="19" t="s">
        <v>2</v>
      </c>
      <c r="F675" s="8" t="s">
        <v>1138</v>
      </c>
      <c r="G675" s="7">
        <v>260070</v>
      </c>
      <c r="H675" s="8" t="s">
        <v>1138</v>
      </c>
      <c r="I675" s="17">
        <v>260070</v>
      </c>
      <c r="J675" s="10" t="s">
        <v>3</v>
      </c>
      <c r="K675" s="9" t="s">
        <v>1379</v>
      </c>
    </row>
    <row r="676" spans="1:11" x14ac:dyDescent="0.5">
      <c r="A676" s="10">
        <v>672</v>
      </c>
      <c r="B676" s="8" t="s">
        <v>1380</v>
      </c>
      <c r="C676" s="49">
        <v>32260</v>
      </c>
      <c r="D676" s="7">
        <v>32260</v>
      </c>
      <c r="E676" s="19" t="s">
        <v>2</v>
      </c>
      <c r="F676" s="8" t="s">
        <v>819</v>
      </c>
      <c r="G676" s="7">
        <v>32260</v>
      </c>
      <c r="H676" s="8" t="s">
        <v>819</v>
      </c>
      <c r="I676" s="17">
        <v>32260</v>
      </c>
      <c r="J676" s="10" t="s">
        <v>3</v>
      </c>
      <c r="K676" s="9" t="s">
        <v>1381</v>
      </c>
    </row>
    <row r="677" spans="1:11" ht="46.5" x14ac:dyDescent="0.5">
      <c r="A677" s="10">
        <v>673</v>
      </c>
      <c r="B677" s="8" t="s">
        <v>1382</v>
      </c>
      <c r="C677" s="49">
        <v>94410</v>
      </c>
      <c r="D677" s="7">
        <v>94410</v>
      </c>
      <c r="E677" s="19" t="s">
        <v>2</v>
      </c>
      <c r="F677" s="79" t="s">
        <v>874</v>
      </c>
      <c r="G677" s="7">
        <v>94410</v>
      </c>
      <c r="H677" s="79" t="s">
        <v>874</v>
      </c>
      <c r="I677" s="17">
        <v>94410</v>
      </c>
      <c r="J677" s="10" t="s">
        <v>3</v>
      </c>
      <c r="K677" s="9" t="s">
        <v>1383</v>
      </c>
    </row>
    <row r="678" spans="1:11" ht="46.5" x14ac:dyDescent="0.5">
      <c r="A678" s="10">
        <v>674</v>
      </c>
      <c r="B678" s="8" t="s">
        <v>1384</v>
      </c>
      <c r="C678" s="49">
        <v>63210</v>
      </c>
      <c r="D678" s="7">
        <v>63210</v>
      </c>
      <c r="E678" s="19" t="s">
        <v>2</v>
      </c>
      <c r="F678" s="79" t="s">
        <v>874</v>
      </c>
      <c r="G678" s="7">
        <v>63210</v>
      </c>
      <c r="H678" s="79" t="s">
        <v>874</v>
      </c>
      <c r="I678" s="17">
        <v>63210</v>
      </c>
      <c r="J678" s="10" t="s">
        <v>3</v>
      </c>
      <c r="K678" s="9" t="s">
        <v>1385</v>
      </c>
    </row>
    <row r="679" spans="1:11" x14ac:dyDescent="0.5">
      <c r="A679" s="10">
        <v>675</v>
      </c>
      <c r="B679" s="8" t="s">
        <v>1386</v>
      </c>
      <c r="C679" s="49">
        <v>58445</v>
      </c>
      <c r="D679" s="7">
        <v>58445</v>
      </c>
      <c r="E679" s="19" t="s">
        <v>2</v>
      </c>
      <c r="F679" s="8" t="s">
        <v>1387</v>
      </c>
      <c r="G679" s="7">
        <v>58445</v>
      </c>
      <c r="H679" s="8" t="s">
        <v>1387</v>
      </c>
      <c r="I679" s="17">
        <v>58445</v>
      </c>
      <c r="J679" s="10" t="s">
        <v>3</v>
      </c>
      <c r="K679" s="9" t="s">
        <v>1388</v>
      </c>
    </row>
    <row r="680" spans="1:11" x14ac:dyDescent="0.5">
      <c r="A680" s="10">
        <v>676</v>
      </c>
      <c r="B680" s="8" t="s">
        <v>1053</v>
      </c>
      <c r="C680" s="49">
        <v>45950</v>
      </c>
      <c r="D680" s="7">
        <v>45950</v>
      </c>
      <c r="E680" s="19" t="s">
        <v>2</v>
      </c>
      <c r="F680" s="8" t="s">
        <v>1054</v>
      </c>
      <c r="G680" s="7">
        <v>45950</v>
      </c>
      <c r="H680" s="8" t="s">
        <v>1054</v>
      </c>
      <c r="I680" s="17">
        <v>45950</v>
      </c>
      <c r="J680" s="10" t="s">
        <v>3</v>
      </c>
      <c r="K680" s="9" t="s">
        <v>1055</v>
      </c>
    </row>
    <row r="681" spans="1:11" x14ac:dyDescent="0.5">
      <c r="A681" s="10">
        <v>677</v>
      </c>
      <c r="B681" s="8" t="s">
        <v>1056</v>
      </c>
      <c r="C681" s="49">
        <v>183070</v>
      </c>
      <c r="D681" s="7">
        <v>183070</v>
      </c>
      <c r="E681" s="19" t="s">
        <v>2</v>
      </c>
      <c r="F681" s="8" t="s">
        <v>889</v>
      </c>
      <c r="G681" s="7">
        <v>183070</v>
      </c>
      <c r="H681" s="8" t="s">
        <v>889</v>
      </c>
      <c r="I681" s="17">
        <v>183070</v>
      </c>
      <c r="J681" s="10" t="s">
        <v>3</v>
      </c>
      <c r="K681" s="9" t="s">
        <v>1057</v>
      </c>
    </row>
    <row r="682" spans="1:11" x14ac:dyDescent="0.5">
      <c r="A682" s="10">
        <v>678</v>
      </c>
      <c r="B682" s="8" t="s">
        <v>896</v>
      </c>
      <c r="C682" s="49">
        <v>26550</v>
      </c>
      <c r="D682" s="7">
        <v>26550</v>
      </c>
      <c r="E682" s="19" t="s">
        <v>2</v>
      </c>
      <c r="F682" s="8" t="s">
        <v>334</v>
      </c>
      <c r="G682" s="7">
        <v>26550</v>
      </c>
      <c r="H682" s="8" t="s">
        <v>334</v>
      </c>
      <c r="I682" s="17">
        <v>26550</v>
      </c>
      <c r="J682" s="10" t="s">
        <v>3</v>
      </c>
      <c r="K682" s="9" t="s">
        <v>1058</v>
      </c>
    </row>
    <row r="683" spans="1:11" x14ac:dyDescent="0.5">
      <c r="A683" s="10">
        <v>679</v>
      </c>
      <c r="B683" s="8" t="s">
        <v>1059</v>
      </c>
      <c r="C683" s="49">
        <v>499780</v>
      </c>
      <c r="D683" s="7">
        <v>499780</v>
      </c>
      <c r="E683" s="19" t="s">
        <v>2</v>
      </c>
      <c r="F683" s="8" t="s">
        <v>890</v>
      </c>
      <c r="G683" s="7">
        <v>499780</v>
      </c>
      <c r="H683" s="8" t="s">
        <v>890</v>
      </c>
      <c r="I683" s="17">
        <v>499780</v>
      </c>
      <c r="J683" s="10" t="s">
        <v>3</v>
      </c>
      <c r="K683" s="9" t="s">
        <v>1060</v>
      </c>
    </row>
    <row r="684" spans="1:11" x14ac:dyDescent="0.5">
      <c r="A684" s="10">
        <v>680</v>
      </c>
      <c r="B684" s="8" t="s">
        <v>1061</v>
      </c>
      <c r="C684" s="49">
        <v>38750</v>
      </c>
      <c r="D684" s="7">
        <v>38750</v>
      </c>
      <c r="E684" s="19" t="s">
        <v>2</v>
      </c>
      <c r="F684" s="8" t="s">
        <v>7</v>
      </c>
      <c r="G684" s="7">
        <v>38750</v>
      </c>
      <c r="H684" s="8" t="s">
        <v>7</v>
      </c>
      <c r="I684" s="17">
        <v>38750</v>
      </c>
      <c r="J684" s="10" t="s">
        <v>3</v>
      </c>
      <c r="K684" s="9" t="s">
        <v>1389</v>
      </c>
    </row>
    <row r="685" spans="1:11" x14ac:dyDescent="0.5">
      <c r="A685" s="10">
        <v>681</v>
      </c>
      <c r="B685" s="8" t="s">
        <v>1390</v>
      </c>
      <c r="C685" s="49">
        <v>56271.4</v>
      </c>
      <c r="D685" s="7">
        <v>56271.4</v>
      </c>
      <c r="E685" s="19" t="s">
        <v>2</v>
      </c>
      <c r="F685" s="8" t="s">
        <v>1391</v>
      </c>
      <c r="G685" s="7">
        <v>56271.4</v>
      </c>
      <c r="H685" s="8" t="s">
        <v>1391</v>
      </c>
      <c r="I685" s="17">
        <v>56271.4</v>
      </c>
      <c r="J685" s="10" t="s">
        <v>3</v>
      </c>
      <c r="K685" s="9" t="s">
        <v>1392</v>
      </c>
    </row>
    <row r="686" spans="1:11" x14ac:dyDescent="0.5">
      <c r="A686" s="10">
        <v>682</v>
      </c>
      <c r="B686" s="8" t="s">
        <v>19</v>
      </c>
      <c r="C686" s="49">
        <v>3200</v>
      </c>
      <c r="D686" s="7">
        <v>3200</v>
      </c>
      <c r="E686" s="19" t="s">
        <v>2</v>
      </c>
      <c r="F686" s="8" t="s">
        <v>1393</v>
      </c>
      <c r="G686" s="7">
        <v>3200</v>
      </c>
      <c r="H686" s="8" t="s">
        <v>1393</v>
      </c>
      <c r="I686" s="17">
        <v>3200</v>
      </c>
      <c r="J686" s="10" t="s">
        <v>3</v>
      </c>
      <c r="K686" s="9" t="s">
        <v>1394</v>
      </c>
    </row>
    <row r="687" spans="1:11" x14ac:dyDescent="0.5">
      <c r="A687" s="10">
        <v>683</v>
      </c>
      <c r="B687" s="8" t="s">
        <v>1395</v>
      </c>
      <c r="C687" s="49">
        <v>38175</v>
      </c>
      <c r="D687" s="7">
        <v>38175</v>
      </c>
      <c r="E687" s="19" t="s">
        <v>2</v>
      </c>
      <c r="F687" s="8" t="s">
        <v>417</v>
      </c>
      <c r="G687" s="7">
        <v>38175</v>
      </c>
      <c r="H687" s="8" t="s">
        <v>417</v>
      </c>
      <c r="I687" s="17">
        <v>38175</v>
      </c>
      <c r="J687" s="10" t="s">
        <v>3</v>
      </c>
      <c r="K687" s="9" t="s">
        <v>1396</v>
      </c>
    </row>
    <row r="688" spans="1:11" x14ac:dyDescent="0.5">
      <c r="A688" s="10">
        <v>684</v>
      </c>
      <c r="B688" s="8" t="s">
        <v>416</v>
      </c>
      <c r="C688" s="49">
        <v>25690</v>
      </c>
      <c r="D688" s="7">
        <v>25690</v>
      </c>
      <c r="E688" s="19" t="s">
        <v>2</v>
      </c>
      <c r="F688" s="8" t="s">
        <v>417</v>
      </c>
      <c r="G688" s="7">
        <v>25690</v>
      </c>
      <c r="H688" s="8" t="s">
        <v>417</v>
      </c>
      <c r="I688" s="17">
        <v>25690</v>
      </c>
      <c r="J688" s="10" t="s">
        <v>3</v>
      </c>
      <c r="K688" s="9" t="s">
        <v>1397</v>
      </c>
    </row>
    <row r="689" spans="1:11" x14ac:dyDescent="0.5">
      <c r="A689" s="10">
        <v>685</v>
      </c>
      <c r="B689" s="8" t="s">
        <v>1398</v>
      </c>
      <c r="C689" s="49">
        <v>15265</v>
      </c>
      <c r="D689" s="7">
        <v>15265</v>
      </c>
      <c r="E689" s="19" t="s">
        <v>2</v>
      </c>
      <c r="F689" s="8" t="s">
        <v>105</v>
      </c>
      <c r="G689" s="7">
        <v>15265</v>
      </c>
      <c r="H689" s="8" t="s">
        <v>105</v>
      </c>
      <c r="I689" s="17">
        <v>15265</v>
      </c>
      <c r="J689" s="10" t="s">
        <v>3</v>
      </c>
      <c r="K689" s="9" t="s">
        <v>1399</v>
      </c>
    </row>
    <row r="690" spans="1:11" x14ac:dyDescent="0.5">
      <c r="A690" s="10">
        <v>686</v>
      </c>
      <c r="B690" s="21" t="s">
        <v>821</v>
      </c>
      <c r="C690" s="51">
        <v>58700</v>
      </c>
      <c r="D690" s="22">
        <v>58700</v>
      </c>
      <c r="E690" s="19" t="s">
        <v>2</v>
      </c>
      <c r="F690" s="21" t="s">
        <v>1157</v>
      </c>
      <c r="G690" s="22">
        <v>58700</v>
      </c>
      <c r="H690" s="21" t="s">
        <v>1157</v>
      </c>
      <c r="I690" s="80">
        <v>58700</v>
      </c>
      <c r="J690" s="10" t="s">
        <v>3</v>
      </c>
      <c r="K690" s="9" t="s">
        <v>1400</v>
      </c>
    </row>
    <row r="691" spans="1:11" x14ac:dyDescent="0.5">
      <c r="A691" s="10">
        <v>687</v>
      </c>
      <c r="B691" s="21" t="s">
        <v>544</v>
      </c>
      <c r="C691" s="51">
        <v>9995</v>
      </c>
      <c r="D691" s="22">
        <v>9995</v>
      </c>
      <c r="E691" s="19" t="s">
        <v>2</v>
      </c>
      <c r="F691" s="21" t="s">
        <v>904</v>
      </c>
      <c r="G691" s="22">
        <v>9995</v>
      </c>
      <c r="H691" s="21" t="s">
        <v>904</v>
      </c>
      <c r="I691" s="80">
        <v>9995</v>
      </c>
      <c r="J691" s="10" t="s">
        <v>3</v>
      </c>
      <c r="K691" s="9" t="s">
        <v>1401</v>
      </c>
    </row>
    <row r="692" spans="1:11" x14ac:dyDescent="0.5">
      <c r="A692" s="10">
        <v>688</v>
      </c>
      <c r="B692" s="21" t="s">
        <v>544</v>
      </c>
      <c r="C692" s="51">
        <v>5545</v>
      </c>
      <c r="D692" s="22">
        <v>5545</v>
      </c>
      <c r="E692" s="19" t="s">
        <v>2</v>
      </c>
      <c r="F692" s="21" t="s">
        <v>545</v>
      </c>
      <c r="G692" s="22">
        <v>5545</v>
      </c>
      <c r="H692" s="21" t="s">
        <v>545</v>
      </c>
      <c r="I692" s="80">
        <v>5545</v>
      </c>
      <c r="J692" s="10" t="s">
        <v>3</v>
      </c>
      <c r="K692" s="9" t="s">
        <v>1402</v>
      </c>
    </row>
    <row r="693" spans="1:11" x14ac:dyDescent="0.5">
      <c r="A693" s="10">
        <v>689</v>
      </c>
      <c r="B693" s="21" t="s">
        <v>541</v>
      </c>
      <c r="C693" s="51">
        <v>12560</v>
      </c>
      <c r="D693" s="22">
        <v>12560</v>
      </c>
      <c r="E693" s="19" t="s">
        <v>2</v>
      </c>
      <c r="F693" s="21" t="s">
        <v>542</v>
      </c>
      <c r="G693" s="22">
        <v>12560</v>
      </c>
      <c r="H693" s="21" t="s">
        <v>542</v>
      </c>
      <c r="I693" s="80">
        <v>12560</v>
      </c>
      <c r="J693" s="10" t="s">
        <v>3</v>
      </c>
      <c r="K693" s="9" t="s">
        <v>1403</v>
      </c>
    </row>
    <row r="694" spans="1:11" x14ac:dyDescent="0.5">
      <c r="A694" s="10">
        <v>690</v>
      </c>
      <c r="B694" s="21" t="s">
        <v>533</v>
      </c>
      <c r="C694" s="51">
        <v>76726</v>
      </c>
      <c r="D694" s="22">
        <v>76726</v>
      </c>
      <c r="E694" s="19" t="s">
        <v>2</v>
      </c>
      <c r="F694" s="21" t="s">
        <v>1404</v>
      </c>
      <c r="G694" s="22">
        <v>76726</v>
      </c>
      <c r="H694" s="21" t="s">
        <v>1404</v>
      </c>
      <c r="I694" s="80">
        <v>76726</v>
      </c>
      <c r="J694" s="10" t="s">
        <v>3</v>
      </c>
      <c r="K694" s="9" t="s">
        <v>1405</v>
      </c>
    </row>
    <row r="695" spans="1:11" x14ac:dyDescent="0.5">
      <c r="A695" s="10">
        <v>691</v>
      </c>
      <c r="B695" s="21" t="s">
        <v>1406</v>
      </c>
      <c r="C695" s="51">
        <v>15090</v>
      </c>
      <c r="D695" s="22">
        <v>15090</v>
      </c>
      <c r="E695" s="19" t="s">
        <v>2</v>
      </c>
      <c r="F695" s="21" t="s">
        <v>1004</v>
      </c>
      <c r="G695" s="22">
        <v>15090</v>
      </c>
      <c r="H695" s="21" t="s">
        <v>1004</v>
      </c>
      <c r="I695" s="80">
        <v>15090</v>
      </c>
      <c r="J695" s="10" t="s">
        <v>3</v>
      </c>
      <c r="K695" s="9" t="s">
        <v>1407</v>
      </c>
    </row>
    <row r="696" spans="1:11" x14ac:dyDescent="0.5">
      <c r="A696" s="10">
        <v>692</v>
      </c>
      <c r="B696" s="21" t="s">
        <v>533</v>
      </c>
      <c r="C696" s="51">
        <v>36697</v>
      </c>
      <c r="D696" s="22">
        <v>36697</v>
      </c>
      <c r="E696" s="19" t="s">
        <v>2</v>
      </c>
      <c r="F696" s="21" t="s">
        <v>1408</v>
      </c>
      <c r="G696" s="22">
        <v>36697</v>
      </c>
      <c r="H696" s="21" t="s">
        <v>1408</v>
      </c>
      <c r="I696" s="80">
        <v>36697</v>
      </c>
      <c r="J696" s="10" t="s">
        <v>3</v>
      </c>
      <c r="K696" s="9" t="s">
        <v>1409</v>
      </c>
    </row>
    <row r="697" spans="1:11" x14ac:dyDescent="0.5">
      <c r="A697" s="10">
        <v>693</v>
      </c>
      <c r="B697" s="21" t="s">
        <v>530</v>
      </c>
      <c r="C697" s="51">
        <v>5800</v>
      </c>
      <c r="D697" s="22">
        <v>5800</v>
      </c>
      <c r="E697" s="19" t="s">
        <v>2</v>
      </c>
      <c r="F697" s="21" t="s">
        <v>907</v>
      </c>
      <c r="G697" s="51">
        <v>5800</v>
      </c>
      <c r="H697" s="21" t="s">
        <v>907</v>
      </c>
      <c r="I697" s="87">
        <v>5800</v>
      </c>
      <c r="J697" s="10" t="s">
        <v>3</v>
      </c>
      <c r="K697" s="9" t="s">
        <v>1410</v>
      </c>
    </row>
    <row r="698" spans="1:11" x14ac:dyDescent="0.5">
      <c r="A698" s="10">
        <v>694</v>
      </c>
      <c r="B698" s="13" t="s">
        <v>1411</v>
      </c>
      <c r="C698" s="55">
        <v>57706</v>
      </c>
      <c r="D698" s="11">
        <v>57706</v>
      </c>
      <c r="E698" s="19" t="s">
        <v>2</v>
      </c>
      <c r="F698" s="13" t="s">
        <v>1412</v>
      </c>
      <c r="G698" s="11">
        <v>57706</v>
      </c>
      <c r="H698" s="13" t="s">
        <v>1412</v>
      </c>
      <c r="I698" s="14">
        <v>57706</v>
      </c>
      <c r="J698" s="10" t="s">
        <v>3</v>
      </c>
      <c r="K698" s="54" t="s">
        <v>1413</v>
      </c>
    </row>
    <row r="699" spans="1:11" x14ac:dyDescent="0.5">
      <c r="A699" s="10">
        <v>695</v>
      </c>
      <c r="B699" s="13" t="s">
        <v>1414</v>
      </c>
      <c r="C699" s="55">
        <v>3500</v>
      </c>
      <c r="D699" s="11">
        <v>3500</v>
      </c>
      <c r="E699" s="19" t="s">
        <v>2</v>
      </c>
      <c r="F699" s="13" t="s">
        <v>1415</v>
      </c>
      <c r="G699" s="11">
        <v>3500</v>
      </c>
      <c r="H699" s="13" t="s">
        <v>1415</v>
      </c>
      <c r="I699" s="14">
        <v>3500</v>
      </c>
      <c r="J699" s="10" t="s">
        <v>3</v>
      </c>
      <c r="K699" s="54" t="s">
        <v>1416</v>
      </c>
    </row>
    <row r="700" spans="1:11" ht="69.75" x14ac:dyDescent="0.5">
      <c r="A700" s="10">
        <v>696</v>
      </c>
      <c r="B700" s="13" t="s">
        <v>1830</v>
      </c>
      <c r="C700" s="55">
        <v>13910</v>
      </c>
      <c r="D700" s="11">
        <v>13910</v>
      </c>
      <c r="E700" s="19" t="s">
        <v>2</v>
      </c>
      <c r="F700" s="13" t="s">
        <v>1831</v>
      </c>
      <c r="G700" s="11">
        <v>13910</v>
      </c>
      <c r="H700" s="13" t="s">
        <v>1831</v>
      </c>
      <c r="I700" s="14">
        <v>13910</v>
      </c>
      <c r="J700" s="10" t="s">
        <v>3</v>
      </c>
      <c r="K700" s="54" t="s">
        <v>1417</v>
      </c>
    </row>
    <row r="701" spans="1:11" ht="46.5" x14ac:dyDescent="0.5">
      <c r="A701" s="10">
        <v>697</v>
      </c>
      <c r="B701" s="13" t="s">
        <v>1418</v>
      </c>
      <c r="C701" s="55">
        <v>5000</v>
      </c>
      <c r="D701" s="11">
        <v>5000</v>
      </c>
      <c r="E701" s="19" t="s">
        <v>2</v>
      </c>
      <c r="F701" s="13" t="s">
        <v>1419</v>
      </c>
      <c r="G701" s="11">
        <v>5000</v>
      </c>
      <c r="H701" s="13" t="s">
        <v>1419</v>
      </c>
      <c r="I701" s="14">
        <v>5000</v>
      </c>
      <c r="J701" s="10" t="s">
        <v>3</v>
      </c>
      <c r="K701" s="54" t="s">
        <v>1420</v>
      </c>
    </row>
    <row r="702" spans="1:11" x14ac:dyDescent="0.5">
      <c r="A702" s="10">
        <v>698</v>
      </c>
      <c r="B702" s="13" t="s">
        <v>689</v>
      </c>
      <c r="C702" s="55">
        <v>24004.1</v>
      </c>
      <c r="D702" s="11">
        <v>24004.1</v>
      </c>
      <c r="E702" s="19" t="s">
        <v>2</v>
      </c>
      <c r="F702" s="13" t="s">
        <v>1832</v>
      </c>
      <c r="G702" s="11">
        <v>24004.1</v>
      </c>
      <c r="H702" s="13" t="s">
        <v>1832</v>
      </c>
      <c r="I702" s="14">
        <v>24004.1</v>
      </c>
      <c r="J702" s="10" t="s">
        <v>3</v>
      </c>
      <c r="K702" s="54" t="s">
        <v>1421</v>
      </c>
    </row>
    <row r="703" spans="1:11" ht="46.5" x14ac:dyDescent="0.5">
      <c r="A703" s="10">
        <v>699</v>
      </c>
      <c r="B703" s="8" t="s">
        <v>1422</v>
      </c>
      <c r="C703" s="55">
        <v>64800</v>
      </c>
      <c r="D703" s="11">
        <v>64800</v>
      </c>
      <c r="E703" s="19" t="s">
        <v>2</v>
      </c>
      <c r="F703" s="13" t="s">
        <v>570</v>
      </c>
      <c r="G703" s="11">
        <v>64800</v>
      </c>
      <c r="H703" s="13" t="s">
        <v>570</v>
      </c>
      <c r="I703" s="14">
        <v>64800</v>
      </c>
      <c r="J703" s="10" t="s">
        <v>3</v>
      </c>
      <c r="K703" s="54" t="s">
        <v>1423</v>
      </c>
    </row>
    <row r="704" spans="1:11" x14ac:dyDescent="0.5">
      <c r="A704" s="10">
        <v>700</v>
      </c>
      <c r="B704" s="8" t="s">
        <v>1424</v>
      </c>
      <c r="C704" s="55">
        <v>250700</v>
      </c>
      <c r="D704" s="11">
        <v>250700</v>
      </c>
      <c r="E704" s="19" t="s">
        <v>2</v>
      </c>
      <c r="F704" s="13" t="s">
        <v>1425</v>
      </c>
      <c r="G704" s="11">
        <v>250700</v>
      </c>
      <c r="H704" s="13" t="s">
        <v>1425</v>
      </c>
      <c r="I704" s="14">
        <v>250700</v>
      </c>
      <c r="J704" s="10" t="s">
        <v>3</v>
      </c>
      <c r="K704" s="54" t="s">
        <v>1426</v>
      </c>
    </row>
    <row r="705" spans="1:11" ht="46.5" x14ac:dyDescent="0.5">
      <c r="A705" s="10">
        <v>701</v>
      </c>
      <c r="B705" s="8" t="s">
        <v>1427</v>
      </c>
      <c r="C705" s="55">
        <v>335000</v>
      </c>
      <c r="D705" s="11">
        <v>335000</v>
      </c>
      <c r="E705" s="19" t="s">
        <v>2</v>
      </c>
      <c r="F705" s="13" t="s">
        <v>1428</v>
      </c>
      <c r="G705" s="11">
        <v>335000</v>
      </c>
      <c r="H705" s="13" t="s">
        <v>1428</v>
      </c>
      <c r="I705" s="14">
        <v>335000</v>
      </c>
      <c r="J705" s="10" t="s">
        <v>3</v>
      </c>
      <c r="K705" s="54" t="s">
        <v>1429</v>
      </c>
    </row>
    <row r="706" spans="1:11" ht="46.5" x14ac:dyDescent="0.5">
      <c r="A706" s="10">
        <v>702</v>
      </c>
      <c r="B706" s="8" t="s">
        <v>1430</v>
      </c>
      <c r="C706" s="55">
        <v>258500</v>
      </c>
      <c r="D706" s="11">
        <v>258500</v>
      </c>
      <c r="E706" s="19" t="s">
        <v>2</v>
      </c>
      <c r="F706" s="13" t="s">
        <v>1431</v>
      </c>
      <c r="G706" s="11">
        <v>258500</v>
      </c>
      <c r="H706" s="13" t="s">
        <v>1431</v>
      </c>
      <c r="I706" s="14">
        <v>258500</v>
      </c>
      <c r="J706" s="10" t="s">
        <v>3</v>
      </c>
      <c r="K706" s="54" t="s">
        <v>1432</v>
      </c>
    </row>
    <row r="707" spans="1:11" x14ac:dyDescent="0.5">
      <c r="A707" s="10">
        <v>703</v>
      </c>
      <c r="B707" s="8" t="s">
        <v>1433</v>
      </c>
      <c r="C707" s="55">
        <v>224000</v>
      </c>
      <c r="D707" s="11">
        <v>224000</v>
      </c>
      <c r="E707" s="19" t="s">
        <v>2</v>
      </c>
      <c r="F707" s="13" t="s">
        <v>1434</v>
      </c>
      <c r="G707" s="11">
        <v>224000</v>
      </c>
      <c r="H707" s="13" t="s">
        <v>1434</v>
      </c>
      <c r="I707" s="14">
        <v>224000</v>
      </c>
      <c r="J707" s="10" t="s">
        <v>3</v>
      </c>
      <c r="K707" s="54" t="s">
        <v>1435</v>
      </c>
    </row>
    <row r="708" spans="1:11" ht="46.5" x14ac:dyDescent="0.5">
      <c r="A708" s="10">
        <v>704</v>
      </c>
      <c r="B708" s="8" t="s">
        <v>1436</v>
      </c>
      <c r="C708" s="55">
        <v>336100</v>
      </c>
      <c r="D708" s="11">
        <v>336100</v>
      </c>
      <c r="E708" s="19" t="s">
        <v>2</v>
      </c>
      <c r="F708" s="13" t="s">
        <v>1437</v>
      </c>
      <c r="G708" s="11">
        <v>336100</v>
      </c>
      <c r="H708" s="13" t="s">
        <v>1437</v>
      </c>
      <c r="I708" s="14">
        <v>336100</v>
      </c>
      <c r="J708" s="10" t="s">
        <v>3</v>
      </c>
      <c r="K708" s="54" t="s">
        <v>1438</v>
      </c>
    </row>
    <row r="709" spans="1:11" ht="46.5" x14ac:dyDescent="0.5">
      <c r="A709" s="10">
        <v>705</v>
      </c>
      <c r="B709" s="8" t="s">
        <v>1439</v>
      </c>
      <c r="C709" s="55">
        <v>321500</v>
      </c>
      <c r="D709" s="11">
        <v>321500</v>
      </c>
      <c r="E709" s="19" t="s">
        <v>2</v>
      </c>
      <c r="F709" s="13" t="s">
        <v>1440</v>
      </c>
      <c r="G709" s="11">
        <v>321500</v>
      </c>
      <c r="H709" s="13" t="s">
        <v>1440</v>
      </c>
      <c r="I709" s="14">
        <v>321500</v>
      </c>
      <c r="J709" s="10" t="s">
        <v>3</v>
      </c>
      <c r="K709" s="54" t="s">
        <v>1441</v>
      </c>
    </row>
    <row r="710" spans="1:11" ht="46.5" x14ac:dyDescent="0.5">
      <c r="A710" s="10">
        <v>706</v>
      </c>
      <c r="B710" s="8" t="s">
        <v>107</v>
      </c>
      <c r="C710" s="55">
        <v>30000</v>
      </c>
      <c r="D710" s="11">
        <v>30000</v>
      </c>
      <c r="E710" s="19" t="s">
        <v>2</v>
      </c>
      <c r="F710" s="13" t="s">
        <v>1311</v>
      </c>
      <c r="G710" s="11">
        <v>30000</v>
      </c>
      <c r="H710" s="13" t="s">
        <v>1311</v>
      </c>
      <c r="I710" s="14">
        <v>30000</v>
      </c>
      <c r="J710" s="10" t="s">
        <v>3</v>
      </c>
      <c r="K710" s="16" t="s">
        <v>1312</v>
      </c>
    </row>
    <row r="711" spans="1:11" x14ac:dyDescent="0.5">
      <c r="A711" s="10">
        <v>707</v>
      </c>
      <c r="B711" s="8" t="s">
        <v>1442</v>
      </c>
      <c r="C711" s="55">
        <v>4000</v>
      </c>
      <c r="D711" s="11">
        <v>4000</v>
      </c>
      <c r="E711" s="19" t="s">
        <v>2</v>
      </c>
      <c r="F711" s="13" t="s">
        <v>1443</v>
      </c>
      <c r="G711" s="11">
        <v>4000</v>
      </c>
      <c r="H711" s="13" t="s">
        <v>1443</v>
      </c>
      <c r="I711" s="14">
        <v>4000</v>
      </c>
      <c r="J711" s="10" t="s">
        <v>3</v>
      </c>
      <c r="K711" s="16" t="s">
        <v>1444</v>
      </c>
    </row>
    <row r="712" spans="1:11" x14ac:dyDescent="0.5">
      <c r="A712" s="10">
        <v>708</v>
      </c>
      <c r="B712" s="8" t="s">
        <v>1445</v>
      </c>
      <c r="C712" s="55">
        <v>20490.5</v>
      </c>
      <c r="D712" s="11">
        <v>20490.5</v>
      </c>
      <c r="E712" s="19" t="s">
        <v>2</v>
      </c>
      <c r="F712" s="13" t="s">
        <v>1446</v>
      </c>
      <c r="G712" s="11">
        <v>20490.5</v>
      </c>
      <c r="H712" s="13" t="s">
        <v>1446</v>
      </c>
      <c r="I712" s="14">
        <v>20490.5</v>
      </c>
      <c r="J712" s="10" t="s">
        <v>3</v>
      </c>
      <c r="K712" s="16" t="s">
        <v>1447</v>
      </c>
    </row>
    <row r="713" spans="1:11" ht="46.5" x14ac:dyDescent="0.5">
      <c r="A713" s="10">
        <v>709</v>
      </c>
      <c r="B713" s="8" t="s">
        <v>1448</v>
      </c>
      <c r="C713" s="55">
        <v>4194.3999999999996</v>
      </c>
      <c r="D713" s="11">
        <v>4194.3999999999996</v>
      </c>
      <c r="E713" s="19" t="s">
        <v>2</v>
      </c>
      <c r="F713" s="13" t="s">
        <v>35</v>
      </c>
      <c r="G713" s="11">
        <v>4194.3999999999996</v>
      </c>
      <c r="H713" s="13" t="s">
        <v>35</v>
      </c>
      <c r="I713" s="14">
        <v>4194.3999999999996</v>
      </c>
      <c r="J713" s="10" t="s">
        <v>3</v>
      </c>
      <c r="K713" s="16" t="s">
        <v>1449</v>
      </c>
    </row>
    <row r="714" spans="1:11" ht="46.5" x14ac:dyDescent="0.5">
      <c r="A714" s="10">
        <v>710</v>
      </c>
      <c r="B714" s="8" t="s">
        <v>1450</v>
      </c>
      <c r="C714" s="55">
        <v>86295.5</v>
      </c>
      <c r="D714" s="11">
        <v>86295.5</v>
      </c>
      <c r="E714" s="19" t="s">
        <v>2</v>
      </c>
      <c r="F714" s="8" t="s">
        <v>1451</v>
      </c>
      <c r="G714" s="11">
        <v>86295.5</v>
      </c>
      <c r="H714" s="8" t="s">
        <v>1451</v>
      </c>
      <c r="I714" s="14">
        <v>86295.5</v>
      </c>
      <c r="J714" s="10" t="s">
        <v>3</v>
      </c>
      <c r="K714" s="54" t="s">
        <v>1452</v>
      </c>
    </row>
    <row r="715" spans="1:11" ht="46.5" x14ac:dyDescent="0.5">
      <c r="A715" s="10">
        <v>711</v>
      </c>
      <c r="B715" s="8" t="s">
        <v>1453</v>
      </c>
      <c r="C715" s="55">
        <v>3500</v>
      </c>
      <c r="D715" s="11">
        <v>3500</v>
      </c>
      <c r="E715" s="19" t="s">
        <v>2</v>
      </c>
      <c r="F715" s="13" t="s">
        <v>604</v>
      </c>
      <c r="G715" s="11">
        <v>3500</v>
      </c>
      <c r="H715" s="13" t="s">
        <v>604</v>
      </c>
      <c r="I715" s="14">
        <v>3500</v>
      </c>
      <c r="J715" s="10" t="s">
        <v>3</v>
      </c>
      <c r="K715" s="16" t="s">
        <v>1454</v>
      </c>
    </row>
    <row r="716" spans="1:11" x14ac:dyDescent="0.5">
      <c r="A716" s="10">
        <v>712</v>
      </c>
      <c r="B716" s="8" t="s">
        <v>1455</v>
      </c>
      <c r="C716" s="55">
        <v>12000</v>
      </c>
      <c r="D716" s="11">
        <v>12000</v>
      </c>
      <c r="E716" s="19" t="s">
        <v>2</v>
      </c>
      <c r="F716" s="13" t="s">
        <v>570</v>
      </c>
      <c r="G716" s="11">
        <v>12000</v>
      </c>
      <c r="H716" s="13" t="s">
        <v>570</v>
      </c>
      <c r="I716" s="14">
        <v>12000</v>
      </c>
      <c r="J716" s="10" t="s">
        <v>3</v>
      </c>
      <c r="K716" s="16" t="s">
        <v>1456</v>
      </c>
    </row>
    <row r="717" spans="1:11" ht="69.75" x14ac:dyDescent="0.5">
      <c r="A717" s="10">
        <v>713</v>
      </c>
      <c r="B717" s="8" t="s">
        <v>1457</v>
      </c>
      <c r="C717" s="55">
        <v>320214</v>
      </c>
      <c r="D717" s="11">
        <v>320214</v>
      </c>
      <c r="E717" s="19" t="s">
        <v>2</v>
      </c>
      <c r="F717" s="13" t="s">
        <v>937</v>
      </c>
      <c r="G717" s="11">
        <v>320214</v>
      </c>
      <c r="H717" s="13" t="s">
        <v>937</v>
      </c>
      <c r="I717" s="14">
        <v>320214</v>
      </c>
      <c r="J717" s="10" t="s">
        <v>3</v>
      </c>
      <c r="K717" s="16" t="s">
        <v>1458</v>
      </c>
    </row>
    <row r="718" spans="1:11" ht="46.5" x14ac:dyDescent="0.5">
      <c r="A718" s="10">
        <v>714</v>
      </c>
      <c r="B718" s="8" t="s">
        <v>375</v>
      </c>
      <c r="C718" s="55">
        <v>27081.7</v>
      </c>
      <c r="D718" s="11">
        <v>27081.7</v>
      </c>
      <c r="E718" s="19" t="s">
        <v>2</v>
      </c>
      <c r="F718" s="13" t="s">
        <v>341</v>
      </c>
      <c r="G718" s="11">
        <v>27081.7</v>
      </c>
      <c r="H718" s="13" t="s">
        <v>341</v>
      </c>
      <c r="I718" s="14">
        <v>27081.7</v>
      </c>
      <c r="J718" s="10" t="s">
        <v>3</v>
      </c>
      <c r="K718" s="9" t="s">
        <v>1459</v>
      </c>
    </row>
    <row r="719" spans="1:11" x14ac:dyDescent="0.5">
      <c r="A719" s="10">
        <v>715</v>
      </c>
      <c r="B719" s="8" t="s">
        <v>1460</v>
      </c>
      <c r="C719" s="55">
        <v>360000</v>
      </c>
      <c r="D719" s="11">
        <v>360000</v>
      </c>
      <c r="E719" s="19" t="s">
        <v>2</v>
      </c>
      <c r="F719" s="13" t="s">
        <v>29</v>
      </c>
      <c r="G719" s="11">
        <v>360000</v>
      </c>
      <c r="H719" s="13" t="s">
        <v>29</v>
      </c>
      <c r="I719" s="14">
        <v>360000</v>
      </c>
      <c r="J719" s="10" t="s">
        <v>3</v>
      </c>
      <c r="K719" s="9" t="s">
        <v>1461</v>
      </c>
    </row>
    <row r="720" spans="1:11" ht="46.5" x14ac:dyDescent="0.5">
      <c r="A720" s="10">
        <v>716</v>
      </c>
      <c r="B720" s="8" t="s">
        <v>1462</v>
      </c>
      <c r="C720" s="55">
        <v>52244.29</v>
      </c>
      <c r="D720" s="11">
        <v>52244.29</v>
      </c>
      <c r="E720" s="19" t="s">
        <v>2</v>
      </c>
      <c r="F720" s="13" t="s">
        <v>1290</v>
      </c>
      <c r="G720" s="11">
        <v>52244.29</v>
      </c>
      <c r="H720" s="13" t="s">
        <v>1290</v>
      </c>
      <c r="I720" s="14">
        <v>52244.29</v>
      </c>
      <c r="J720" s="10" t="s">
        <v>3</v>
      </c>
      <c r="K720" s="54" t="s">
        <v>1463</v>
      </c>
    </row>
    <row r="721" spans="1:11" x14ac:dyDescent="0.5">
      <c r="A721" s="10">
        <v>717</v>
      </c>
      <c r="B721" s="8" t="s">
        <v>1464</v>
      </c>
      <c r="C721" s="55">
        <v>12800</v>
      </c>
      <c r="D721" s="11">
        <v>12800</v>
      </c>
      <c r="E721" s="19" t="s">
        <v>2</v>
      </c>
      <c r="F721" s="13" t="s">
        <v>570</v>
      </c>
      <c r="G721" s="11">
        <v>12800</v>
      </c>
      <c r="H721" s="13" t="s">
        <v>570</v>
      </c>
      <c r="I721" s="14">
        <v>12800</v>
      </c>
      <c r="J721" s="10" t="s">
        <v>3</v>
      </c>
      <c r="K721" s="9" t="s">
        <v>1465</v>
      </c>
    </row>
    <row r="722" spans="1:11" x14ac:dyDescent="0.5">
      <c r="A722" s="10">
        <v>718</v>
      </c>
      <c r="B722" s="8" t="s">
        <v>1464</v>
      </c>
      <c r="C722" s="55">
        <v>4200</v>
      </c>
      <c r="D722" s="11">
        <v>4200</v>
      </c>
      <c r="E722" s="19" t="s">
        <v>2</v>
      </c>
      <c r="F722" s="13" t="s">
        <v>570</v>
      </c>
      <c r="G722" s="11">
        <v>4200</v>
      </c>
      <c r="H722" s="13" t="s">
        <v>570</v>
      </c>
      <c r="I722" s="14">
        <v>4200</v>
      </c>
      <c r="J722" s="10" t="s">
        <v>3</v>
      </c>
      <c r="K722" s="9" t="s">
        <v>1466</v>
      </c>
    </row>
    <row r="723" spans="1:11" ht="46.5" x14ac:dyDescent="0.5">
      <c r="A723" s="10">
        <v>719</v>
      </c>
      <c r="B723" s="8" t="s">
        <v>1467</v>
      </c>
      <c r="C723" s="55">
        <v>12840</v>
      </c>
      <c r="D723" s="11">
        <v>12840</v>
      </c>
      <c r="E723" s="19" t="s">
        <v>2</v>
      </c>
      <c r="F723" s="13" t="s">
        <v>1468</v>
      </c>
      <c r="G723" s="11">
        <v>12840</v>
      </c>
      <c r="H723" s="13" t="s">
        <v>1468</v>
      </c>
      <c r="I723" s="14">
        <v>12840</v>
      </c>
      <c r="J723" s="10" t="s">
        <v>3</v>
      </c>
      <c r="K723" s="9" t="s">
        <v>1469</v>
      </c>
    </row>
    <row r="724" spans="1:11" ht="46.5" x14ac:dyDescent="0.5">
      <c r="A724" s="10">
        <v>720</v>
      </c>
      <c r="B724" s="8" t="s">
        <v>1470</v>
      </c>
      <c r="C724" s="55">
        <v>314000</v>
      </c>
      <c r="D724" s="11">
        <v>314000</v>
      </c>
      <c r="E724" s="19" t="s">
        <v>2</v>
      </c>
      <c r="F724" s="13" t="s">
        <v>1471</v>
      </c>
      <c r="G724" s="11">
        <v>314000</v>
      </c>
      <c r="H724" s="13" t="s">
        <v>1471</v>
      </c>
      <c r="I724" s="14">
        <v>314000</v>
      </c>
      <c r="J724" s="10" t="s">
        <v>3</v>
      </c>
      <c r="K724" s="9" t="s">
        <v>1472</v>
      </c>
    </row>
    <row r="725" spans="1:11" ht="46.5" x14ac:dyDescent="0.5">
      <c r="A725" s="10">
        <v>721</v>
      </c>
      <c r="B725" s="8" t="s">
        <v>1473</v>
      </c>
      <c r="C725" s="55">
        <v>292987</v>
      </c>
      <c r="D725" s="11">
        <v>292987</v>
      </c>
      <c r="E725" s="19" t="s">
        <v>2</v>
      </c>
      <c r="F725" s="13" t="s">
        <v>1474</v>
      </c>
      <c r="G725" s="11">
        <v>292987</v>
      </c>
      <c r="H725" s="13" t="s">
        <v>1474</v>
      </c>
      <c r="I725" s="14">
        <v>292987</v>
      </c>
      <c r="J725" s="10" t="s">
        <v>3</v>
      </c>
      <c r="K725" s="9" t="s">
        <v>1475</v>
      </c>
    </row>
    <row r="726" spans="1:11" x14ac:dyDescent="0.5">
      <c r="A726" s="10">
        <v>722</v>
      </c>
      <c r="B726" s="8" t="s">
        <v>1476</v>
      </c>
      <c r="C726" s="55">
        <v>5130</v>
      </c>
      <c r="D726" s="11">
        <v>5130</v>
      </c>
      <c r="E726" s="19" t="s">
        <v>2</v>
      </c>
      <c r="F726" s="13" t="s">
        <v>334</v>
      </c>
      <c r="G726" s="11">
        <v>5130</v>
      </c>
      <c r="H726" s="13" t="s">
        <v>334</v>
      </c>
      <c r="I726" s="14">
        <v>5130</v>
      </c>
      <c r="J726" s="10" t="s">
        <v>3</v>
      </c>
      <c r="K726" s="9" t="s">
        <v>1477</v>
      </c>
    </row>
    <row r="727" spans="1:11" ht="46.5" x14ac:dyDescent="0.5">
      <c r="A727" s="10">
        <v>723</v>
      </c>
      <c r="B727" s="8" t="s">
        <v>1478</v>
      </c>
      <c r="C727" s="55">
        <v>5045.05</v>
      </c>
      <c r="D727" s="11">
        <v>5045.05</v>
      </c>
      <c r="E727" s="19" t="s">
        <v>2</v>
      </c>
      <c r="F727" s="13" t="s">
        <v>35</v>
      </c>
      <c r="G727" s="11">
        <v>5045.05</v>
      </c>
      <c r="H727" s="13" t="s">
        <v>35</v>
      </c>
      <c r="I727" s="14">
        <v>5045.05</v>
      </c>
      <c r="J727" s="10" t="s">
        <v>3</v>
      </c>
      <c r="K727" s="9" t="s">
        <v>1479</v>
      </c>
    </row>
    <row r="728" spans="1:11" ht="46.5" x14ac:dyDescent="0.5">
      <c r="A728" s="10">
        <v>724</v>
      </c>
      <c r="B728" s="8" t="s">
        <v>1480</v>
      </c>
      <c r="C728" s="55">
        <v>278800</v>
      </c>
      <c r="D728" s="11">
        <v>278800</v>
      </c>
      <c r="E728" s="19" t="s">
        <v>2</v>
      </c>
      <c r="F728" s="8" t="s">
        <v>1481</v>
      </c>
      <c r="G728" s="11">
        <v>278800</v>
      </c>
      <c r="H728" s="8" t="s">
        <v>1481</v>
      </c>
      <c r="I728" s="14">
        <v>278800</v>
      </c>
      <c r="J728" s="10" t="s">
        <v>3</v>
      </c>
      <c r="K728" s="9" t="s">
        <v>1482</v>
      </c>
    </row>
    <row r="729" spans="1:11" x14ac:dyDescent="0.5">
      <c r="A729" s="10">
        <v>725</v>
      </c>
      <c r="B729" s="8" t="s">
        <v>1483</v>
      </c>
      <c r="C729" s="55">
        <v>98700</v>
      </c>
      <c r="D729" s="11">
        <v>98700</v>
      </c>
      <c r="E729" s="19" t="s">
        <v>2</v>
      </c>
      <c r="F729" s="13" t="s">
        <v>1484</v>
      </c>
      <c r="G729" s="11">
        <v>98700</v>
      </c>
      <c r="H729" s="13" t="s">
        <v>1484</v>
      </c>
      <c r="I729" s="14">
        <v>98700</v>
      </c>
      <c r="J729" s="10" t="s">
        <v>3</v>
      </c>
      <c r="K729" s="9" t="s">
        <v>1485</v>
      </c>
    </row>
    <row r="730" spans="1:11" ht="69.75" x14ac:dyDescent="0.5">
      <c r="A730" s="10">
        <v>726</v>
      </c>
      <c r="B730" s="8" t="s">
        <v>1486</v>
      </c>
      <c r="C730" s="55">
        <v>132400</v>
      </c>
      <c r="D730" s="11">
        <v>132400</v>
      </c>
      <c r="E730" s="19" t="s">
        <v>2</v>
      </c>
      <c r="F730" s="13" t="s">
        <v>1487</v>
      </c>
      <c r="G730" s="11">
        <v>132400</v>
      </c>
      <c r="H730" s="13" t="s">
        <v>1487</v>
      </c>
      <c r="I730" s="14">
        <v>132400</v>
      </c>
      <c r="J730" s="10" t="s">
        <v>3</v>
      </c>
      <c r="K730" s="9" t="s">
        <v>1488</v>
      </c>
    </row>
    <row r="731" spans="1:11" ht="46.5" x14ac:dyDescent="0.5">
      <c r="A731" s="10">
        <v>727</v>
      </c>
      <c r="B731" s="8" t="s">
        <v>1489</v>
      </c>
      <c r="C731" s="55">
        <v>226600</v>
      </c>
      <c r="D731" s="11">
        <v>226600</v>
      </c>
      <c r="E731" s="19" t="s">
        <v>2</v>
      </c>
      <c r="F731" s="8" t="s">
        <v>1490</v>
      </c>
      <c r="G731" s="11">
        <v>226600</v>
      </c>
      <c r="H731" s="8" t="s">
        <v>1490</v>
      </c>
      <c r="I731" s="14">
        <v>226600</v>
      </c>
      <c r="J731" s="10" t="s">
        <v>3</v>
      </c>
      <c r="K731" s="9" t="s">
        <v>1491</v>
      </c>
    </row>
    <row r="732" spans="1:11" x14ac:dyDescent="0.5">
      <c r="A732" s="10">
        <v>728</v>
      </c>
      <c r="B732" s="8" t="s">
        <v>1492</v>
      </c>
      <c r="C732" s="55">
        <v>5000</v>
      </c>
      <c r="D732" s="11">
        <v>5000</v>
      </c>
      <c r="E732" s="19" t="s">
        <v>2</v>
      </c>
      <c r="F732" s="8" t="s">
        <v>1493</v>
      </c>
      <c r="G732" s="11">
        <v>5000</v>
      </c>
      <c r="H732" s="8" t="s">
        <v>1493</v>
      </c>
      <c r="I732" s="14">
        <v>5000</v>
      </c>
      <c r="J732" s="10" t="s">
        <v>3</v>
      </c>
      <c r="K732" s="9" t="s">
        <v>1494</v>
      </c>
    </row>
    <row r="733" spans="1:11" ht="46.5" x14ac:dyDescent="0.5">
      <c r="A733" s="10">
        <v>729</v>
      </c>
      <c r="B733" s="8" t="s">
        <v>1495</v>
      </c>
      <c r="C733" s="55">
        <v>25000</v>
      </c>
      <c r="D733" s="11">
        <v>25000</v>
      </c>
      <c r="E733" s="19" t="s">
        <v>2</v>
      </c>
      <c r="F733" s="8" t="s">
        <v>1496</v>
      </c>
      <c r="G733" s="11">
        <v>25000</v>
      </c>
      <c r="H733" s="8" t="s">
        <v>1496</v>
      </c>
      <c r="I733" s="14">
        <v>25000</v>
      </c>
      <c r="J733" s="10" t="s">
        <v>3</v>
      </c>
      <c r="K733" s="9" t="s">
        <v>1497</v>
      </c>
    </row>
    <row r="734" spans="1:11" x14ac:dyDescent="0.5">
      <c r="A734" s="10">
        <v>730</v>
      </c>
      <c r="B734" s="8" t="s">
        <v>1498</v>
      </c>
      <c r="C734" s="55">
        <v>50000</v>
      </c>
      <c r="D734" s="11">
        <v>50000</v>
      </c>
      <c r="E734" s="19" t="s">
        <v>2</v>
      </c>
      <c r="F734" s="8" t="s">
        <v>1499</v>
      </c>
      <c r="G734" s="11">
        <v>50000</v>
      </c>
      <c r="H734" s="8" t="s">
        <v>1499</v>
      </c>
      <c r="I734" s="14">
        <v>50000</v>
      </c>
      <c r="J734" s="10" t="s">
        <v>3</v>
      </c>
      <c r="K734" s="9" t="s">
        <v>1500</v>
      </c>
    </row>
    <row r="735" spans="1:11" ht="46.5" x14ac:dyDescent="0.5">
      <c r="A735" s="10">
        <v>731</v>
      </c>
      <c r="B735" s="8" t="s">
        <v>1501</v>
      </c>
      <c r="C735" s="55">
        <v>150000</v>
      </c>
      <c r="D735" s="11">
        <v>150000</v>
      </c>
      <c r="E735" s="19" t="s">
        <v>2</v>
      </c>
      <c r="F735" s="8" t="s">
        <v>1502</v>
      </c>
      <c r="G735" s="11">
        <v>150000</v>
      </c>
      <c r="H735" s="8" t="s">
        <v>1502</v>
      </c>
      <c r="I735" s="14">
        <v>150000</v>
      </c>
      <c r="J735" s="10" t="s">
        <v>3</v>
      </c>
      <c r="K735" s="9" t="s">
        <v>1503</v>
      </c>
    </row>
    <row r="736" spans="1:11" x14ac:dyDescent="0.5">
      <c r="A736" s="10">
        <v>732</v>
      </c>
      <c r="B736" s="13" t="s">
        <v>533</v>
      </c>
      <c r="C736" s="55">
        <v>1860</v>
      </c>
      <c r="D736" s="11">
        <v>1860</v>
      </c>
      <c r="E736" s="19" t="s">
        <v>2</v>
      </c>
      <c r="F736" s="13" t="s">
        <v>819</v>
      </c>
      <c r="G736" s="11">
        <v>1860</v>
      </c>
      <c r="H736" s="13" t="s">
        <v>819</v>
      </c>
      <c r="I736" s="14">
        <v>1860</v>
      </c>
      <c r="J736" s="10" t="s">
        <v>3</v>
      </c>
      <c r="K736" s="9" t="s">
        <v>1834</v>
      </c>
    </row>
    <row r="737" spans="1:11" x14ac:dyDescent="0.5">
      <c r="A737" s="10">
        <v>733</v>
      </c>
      <c r="B737" s="13" t="s">
        <v>1504</v>
      </c>
      <c r="C737" s="55">
        <v>14830</v>
      </c>
      <c r="D737" s="11">
        <v>14830</v>
      </c>
      <c r="E737" s="19" t="s">
        <v>2</v>
      </c>
      <c r="F737" s="13" t="s">
        <v>819</v>
      </c>
      <c r="G737" s="11">
        <v>14830</v>
      </c>
      <c r="H737" s="13" t="s">
        <v>819</v>
      </c>
      <c r="I737" s="14">
        <v>14830</v>
      </c>
      <c r="J737" s="10" t="s">
        <v>3</v>
      </c>
      <c r="K737" s="9" t="s">
        <v>1835</v>
      </c>
    </row>
    <row r="738" spans="1:11" x14ac:dyDescent="0.5">
      <c r="A738" s="10">
        <v>734</v>
      </c>
      <c r="B738" s="52" t="s">
        <v>1505</v>
      </c>
      <c r="C738" s="65">
        <v>26400</v>
      </c>
      <c r="D738" s="48">
        <v>26400</v>
      </c>
      <c r="E738" s="19" t="s">
        <v>2</v>
      </c>
      <c r="F738" s="13" t="s">
        <v>1506</v>
      </c>
      <c r="G738" s="108">
        <v>26400</v>
      </c>
      <c r="H738" s="13" t="s">
        <v>1506</v>
      </c>
      <c r="I738" s="109">
        <v>26400</v>
      </c>
      <c r="J738" s="10" t="s">
        <v>3</v>
      </c>
      <c r="K738" s="9" t="s">
        <v>1507</v>
      </c>
    </row>
    <row r="739" spans="1:11" ht="46.5" x14ac:dyDescent="0.5">
      <c r="A739" s="10">
        <v>735</v>
      </c>
      <c r="B739" s="52" t="s">
        <v>1508</v>
      </c>
      <c r="C739" s="67">
        <v>8500000</v>
      </c>
      <c r="D739" s="53">
        <v>8264983.3300000001</v>
      </c>
      <c r="E739" s="70" t="s">
        <v>40</v>
      </c>
      <c r="F739" s="13" t="s">
        <v>1509</v>
      </c>
      <c r="G739" s="109">
        <v>8263900</v>
      </c>
      <c r="H739" s="13" t="s">
        <v>1509</v>
      </c>
      <c r="I739" s="109">
        <v>8263900</v>
      </c>
      <c r="J739" s="54" t="s">
        <v>3</v>
      </c>
      <c r="K739" s="9" t="s">
        <v>1510</v>
      </c>
    </row>
    <row r="740" spans="1:11" ht="46.5" x14ac:dyDescent="0.5">
      <c r="A740" s="10">
        <v>736</v>
      </c>
      <c r="B740" s="52" t="s">
        <v>1511</v>
      </c>
      <c r="C740" s="65">
        <v>450000</v>
      </c>
      <c r="D740" s="48">
        <v>450000</v>
      </c>
      <c r="E740" s="19" t="s">
        <v>2</v>
      </c>
      <c r="F740" s="13" t="s">
        <v>1512</v>
      </c>
      <c r="G740" s="108">
        <v>450000</v>
      </c>
      <c r="H740" s="13" t="s">
        <v>1512</v>
      </c>
      <c r="I740" s="109">
        <v>450000</v>
      </c>
      <c r="J740" s="6"/>
      <c r="K740" s="9" t="s">
        <v>1513</v>
      </c>
    </row>
    <row r="741" spans="1:11" x14ac:dyDescent="0.5">
      <c r="A741" s="10">
        <v>737</v>
      </c>
      <c r="B741" s="52" t="s">
        <v>1514</v>
      </c>
      <c r="C741" s="65">
        <v>120000</v>
      </c>
      <c r="D741" s="48">
        <v>120000</v>
      </c>
      <c r="E741" s="19" t="s">
        <v>2</v>
      </c>
      <c r="F741" s="13" t="s">
        <v>1070</v>
      </c>
      <c r="G741" s="108">
        <v>120000</v>
      </c>
      <c r="H741" s="13" t="s">
        <v>1070</v>
      </c>
      <c r="I741" s="109">
        <v>120000</v>
      </c>
      <c r="J741" s="54" t="s">
        <v>3</v>
      </c>
      <c r="K741" s="9" t="s">
        <v>1515</v>
      </c>
    </row>
    <row r="742" spans="1:11" x14ac:dyDescent="0.5">
      <c r="A742" s="10">
        <v>738</v>
      </c>
      <c r="B742" s="52" t="s">
        <v>1516</v>
      </c>
      <c r="C742" s="65">
        <v>1000000</v>
      </c>
      <c r="D742" s="7">
        <v>1011566.67</v>
      </c>
      <c r="E742" s="19" t="s">
        <v>40</v>
      </c>
      <c r="F742" s="13" t="s">
        <v>1517</v>
      </c>
      <c r="G742" s="108">
        <v>988000</v>
      </c>
      <c r="H742" s="13" t="s">
        <v>1517</v>
      </c>
      <c r="I742" s="109">
        <v>988000</v>
      </c>
      <c r="J742" s="54" t="s">
        <v>3</v>
      </c>
      <c r="K742" s="9" t="s">
        <v>1518</v>
      </c>
    </row>
    <row r="743" spans="1:11" ht="46.5" x14ac:dyDescent="0.5">
      <c r="A743" s="10">
        <v>739</v>
      </c>
      <c r="B743" s="52" t="s">
        <v>1519</v>
      </c>
      <c r="C743" s="65">
        <v>1690000</v>
      </c>
      <c r="D743" s="7">
        <v>1737163.33</v>
      </c>
      <c r="E743" s="19" t="s">
        <v>40</v>
      </c>
      <c r="F743" s="13" t="s">
        <v>1066</v>
      </c>
      <c r="G743" s="108">
        <v>1687800</v>
      </c>
      <c r="H743" s="13" t="s">
        <v>1066</v>
      </c>
      <c r="I743" s="109">
        <v>1687800</v>
      </c>
      <c r="J743" s="10" t="s">
        <v>3</v>
      </c>
      <c r="K743" s="9" t="s">
        <v>1520</v>
      </c>
    </row>
    <row r="744" spans="1:11" ht="69.75" x14ac:dyDescent="0.5">
      <c r="A744" s="10">
        <v>740</v>
      </c>
      <c r="B744" s="52" t="s">
        <v>1521</v>
      </c>
      <c r="C744" s="67">
        <v>1200000</v>
      </c>
      <c r="D744" s="7">
        <v>1246333.33</v>
      </c>
      <c r="E744" s="70" t="s">
        <v>40</v>
      </c>
      <c r="F744" s="13" t="s">
        <v>1522</v>
      </c>
      <c r="G744" s="109">
        <v>1197000</v>
      </c>
      <c r="H744" s="13" t="s">
        <v>1522</v>
      </c>
      <c r="I744" s="109">
        <v>1197000</v>
      </c>
      <c r="J744" s="10" t="s">
        <v>3</v>
      </c>
      <c r="K744" s="9" t="s">
        <v>1523</v>
      </c>
    </row>
    <row r="745" spans="1:11" x14ac:dyDescent="0.5">
      <c r="A745" s="10">
        <v>741</v>
      </c>
      <c r="B745" s="52" t="s">
        <v>760</v>
      </c>
      <c r="C745" s="65">
        <v>124000</v>
      </c>
      <c r="D745" s="48">
        <v>124000</v>
      </c>
      <c r="E745" s="19" t="s">
        <v>2</v>
      </c>
      <c r="F745" s="13" t="s">
        <v>454</v>
      </c>
      <c r="G745" s="108">
        <v>124000</v>
      </c>
      <c r="H745" s="13" t="s">
        <v>454</v>
      </c>
      <c r="I745" s="109">
        <v>124000</v>
      </c>
      <c r="J745" s="10" t="s">
        <v>3</v>
      </c>
      <c r="K745" s="9" t="s">
        <v>1524</v>
      </c>
    </row>
    <row r="746" spans="1:11" x14ac:dyDescent="0.5">
      <c r="A746" s="10">
        <v>742</v>
      </c>
      <c r="B746" s="52" t="s">
        <v>1525</v>
      </c>
      <c r="C746" s="65">
        <v>2800</v>
      </c>
      <c r="D746" s="48">
        <v>2800</v>
      </c>
      <c r="E746" s="19" t="s">
        <v>2</v>
      </c>
      <c r="F746" s="13" t="s">
        <v>570</v>
      </c>
      <c r="G746" s="108">
        <v>2800</v>
      </c>
      <c r="H746" s="13" t="s">
        <v>570</v>
      </c>
      <c r="I746" s="109">
        <v>2800</v>
      </c>
      <c r="J746" s="10" t="s">
        <v>3</v>
      </c>
      <c r="K746" s="9" t="s">
        <v>1526</v>
      </c>
    </row>
    <row r="747" spans="1:11" x14ac:dyDescent="0.5">
      <c r="A747" s="10">
        <v>743</v>
      </c>
      <c r="B747" s="107" t="s">
        <v>1527</v>
      </c>
      <c r="C747" s="65">
        <v>11800</v>
      </c>
      <c r="D747" s="48">
        <v>11800</v>
      </c>
      <c r="E747" s="19" t="s">
        <v>2</v>
      </c>
      <c r="F747" s="13" t="s">
        <v>570</v>
      </c>
      <c r="G747" s="108">
        <v>11800</v>
      </c>
      <c r="H747" s="13" t="s">
        <v>570</v>
      </c>
      <c r="I747" s="109">
        <v>11800</v>
      </c>
      <c r="J747" s="10" t="s">
        <v>3</v>
      </c>
      <c r="K747" s="9" t="s">
        <v>1528</v>
      </c>
    </row>
    <row r="748" spans="1:11" x14ac:dyDescent="0.5">
      <c r="A748" s="10">
        <v>744</v>
      </c>
      <c r="B748" s="52" t="s">
        <v>1525</v>
      </c>
      <c r="C748" s="65">
        <v>4300</v>
      </c>
      <c r="D748" s="48">
        <v>4300</v>
      </c>
      <c r="E748" s="19" t="s">
        <v>2</v>
      </c>
      <c r="F748" s="13" t="s">
        <v>570</v>
      </c>
      <c r="G748" s="108">
        <v>4300</v>
      </c>
      <c r="H748" s="13" t="s">
        <v>570</v>
      </c>
      <c r="I748" s="109">
        <v>4300</v>
      </c>
      <c r="J748" s="10" t="s">
        <v>3</v>
      </c>
      <c r="K748" s="9" t="s">
        <v>1529</v>
      </c>
    </row>
    <row r="749" spans="1:11" x14ac:dyDescent="0.5">
      <c r="A749" s="10">
        <v>745</v>
      </c>
      <c r="B749" s="13" t="s">
        <v>1530</v>
      </c>
      <c r="C749" s="55">
        <v>8135</v>
      </c>
      <c r="D749" s="11">
        <v>8135</v>
      </c>
      <c r="E749" s="19" t="s">
        <v>2</v>
      </c>
      <c r="F749" s="13" t="s">
        <v>471</v>
      </c>
      <c r="G749" s="11">
        <v>8135</v>
      </c>
      <c r="H749" s="13" t="s">
        <v>471</v>
      </c>
      <c r="I749" s="14">
        <v>8135</v>
      </c>
      <c r="J749" s="10" t="s">
        <v>3</v>
      </c>
      <c r="K749" s="9" t="s">
        <v>1531</v>
      </c>
    </row>
    <row r="750" spans="1:11" x14ac:dyDescent="0.5">
      <c r="A750" s="10">
        <v>746</v>
      </c>
      <c r="B750" s="13" t="s">
        <v>1532</v>
      </c>
      <c r="C750" s="55">
        <v>15805</v>
      </c>
      <c r="D750" s="11">
        <v>15805</v>
      </c>
      <c r="E750" s="19" t="s">
        <v>2</v>
      </c>
      <c r="F750" s="13" t="s">
        <v>1533</v>
      </c>
      <c r="G750" s="11">
        <v>15805</v>
      </c>
      <c r="H750" s="13" t="s">
        <v>1533</v>
      </c>
      <c r="I750" s="14">
        <v>15805</v>
      </c>
      <c r="J750" s="10" t="s">
        <v>3</v>
      </c>
      <c r="K750" s="9" t="s">
        <v>1534</v>
      </c>
    </row>
    <row r="751" spans="1:11" x14ac:dyDescent="0.5">
      <c r="A751" s="10">
        <v>747</v>
      </c>
      <c r="B751" s="13" t="s">
        <v>1535</v>
      </c>
      <c r="C751" s="55">
        <v>11700</v>
      </c>
      <c r="D751" s="11">
        <v>11700</v>
      </c>
      <c r="E751" s="19" t="s">
        <v>2</v>
      </c>
      <c r="F751" s="13" t="s">
        <v>1536</v>
      </c>
      <c r="G751" s="11">
        <v>11700</v>
      </c>
      <c r="H751" s="13" t="s">
        <v>1536</v>
      </c>
      <c r="I751" s="14">
        <v>11700</v>
      </c>
      <c r="J751" s="10" t="s">
        <v>3</v>
      </c>
      <c r="K751" s="9" t="s">
        <v>1537</v>
      </c>
    </row>
    <row r="752" spans="1:11" x14ac:dyDescent="0.5">
      <c r="A752" s="10">
        <v>748</v>
      </c>
      <c r="B752" s="13" t="s">
        <v>1538</v>
      </c>
      <c r="C752" s="55">
        <v>29880</v>
      </c>
      <c r="D752" s="11">
        <v>29880</v>
      </c>
      <c r="E752" s="19" t="s">
        <v>2</v>
      </c>
      <c r="F752" s="13" t="s">
        <v>105</v>
      </c>
      <c r="G752" s="11">
        <v>29880</v>
      </c>
      <c r="H752" s="13" t="s">
        <v>105</v>
      </c>
      <c r="I752" s="14">
        <v>29880</v>
      </c>
      <c r="J752" s="10" t="s">
        <v>3</v>
      </c>
      <c r="K752" s="9" t="s">
        <v>1539</v>
      </c>
    </row>
    <row r="753" spans="1:11" x14ac:dyDescent="0.5">
      <c r="A753" s="10">
        <v>749</v>
      </c>
      <c r="B753" s="13" t="s">
        <v>1540</v>
      </c>
      <c r="C753" s="55">
        <v>6965</v>
      </c>
      <c r="D753" s="11">
        <v>6965</v>
      </c>
      <c r="E753" s="19" t="s">
        <v>2</v>
      </c>
      <c r="F753" s="13" t="s">
        <v>105</v>
      </c>
      <c r="G753" s="11">
        <v>6965</v>
      </c>
      <c r="H753" s="13" t="s">
        <v>105</v>
      </c>
      <c r="I753" s="14">
        <v>6965</v>
      </c>
      <c r="J753" s="10" t="s">
        <v>3</v>
      </c>
      <c r="K753" s="9" t="s">
        <v>1541</v>
      </c>
    </row>
    <row r="754" spans="1:11" x14ac:dyDescent="0.5">
      <c r="A754" s="10">
        <v>750</v>
      </c>
      <c r="B754" s="13" t="s">
        <v>973</v>
      </c>
      <c r="C754" s="55">
        <v>31976</v>
      </c>
      <c r="D754" s="11">
        <v>31976</v>
      </c>
      <c r="E754" s="19" t="s">
        <v>2</v>
      </c>
      <c r="F754" s="13" t="s">
        <v>464</v>
      </c>
      <c r="G754" s="11">
        <v>31976</v>
      </c>
      <c r="H754" s="13" t="s">
        <v>464</v>
      </c>
      <c r="I754" s="14">
        <v>31976</v>
      </c>
      <c r="J754" s="10" t="s">
        <v>3</v>
      </c>
      <c r="K754" s="9" t="s">
        <v>1542</v>
      </c>
    </row>
    <row r="755" spans="1:11" x14ac:dyDescent="0.5">
      <c r="A755" s="10">
        <v>751</v>
      </c>
      <c r="B755" s="13" t="s">
        <v>1543</v>
      </c>
      <c r="C755" s="55">
        <v>2400</v>
      </c>
      <c r="D755" s="11">
        <v>2400</v>
      </c>
      <c r="E755" s="19" t="s">
        <v>2</v>
      </c>
      <c r="F755" s="13" t="s">
        <v>1544</v>
      </c>
      <c r="G755" s="11">
        <v>2400</v>
      </c>
      <c r="H755" s="13" t="s">
        <v>1544</v>
      </c>
      <c r="I755" s="14">
        <v>2400</v>
      </c>
      <c r="J755" s="10" t="s">
        <v>3</v>
      </c>
      <c r="K755" s="9" t="s">
        <v>1545</v>
      </c>
    </row>
    <row r="756" spans="1:11" ht="46.5" x14ac:dyDescent="0.5">
      <c r="A756" s="10">
        <v>752</v>
      </c>
      <c r="B756" s="13" t="s">
        <v>1546</v>
      </c>
      <c r="C756" s="55">
        <v>13513.8</v>
      </c>
      <c r="D756" s="11">
        <v>13513.8</v>
      </c>
      <c r="E756" s="19" t="s">
        <v>2</v>
      </c>
      <c r="F756" s="13" t="s">
        <v>1547</v>
      </c>
      <c r="G756" s="11">
        <v>13513.8</v>
      </c>
      <c r="H756" s="13" t="s">
        <v>1547</v>
      </c>
      <c r="I756" s="14">
        <v>13513.8</v>
      </c>
      <c r="J756" s="10" t="s">
        <v>3</v>
      </c>
      <c r="K756" s="9" t="s">
        <v>1548</v>
      </c>
    </row>
    <row r="757" spans="1:11" ht="46.5" x14ac:dyDescent="0.5">
      <c r="A757" s="10">
        <v>753</v>
      </c>
      <c r="B757" s="13" t="s">
        <v>104</v>
      </c>
      <c r="C757" s="55">
        <v>71802</v>
      </c>
      <c r="D757" s="11">
        <v>71802</v>
      </c>
      <c r="E757" s="19" t="s">
        <v>2</v>
      </c>
      <c r="F757" s="13" t="s">
        <v>412</v>
      </c>
      <c r="G757" s="11">
        <v>71802</v>
      </c>
      <c r="H757" s="13" t="s">
        <v>412</v>
      </c>
      <c r="I757" s="14">
        <v>71802</v>
      </c>
      <c r="J757" s="10" t="s">
        <v>3</v>
      </c>
      <c r="K757" s="9" t="s">
        <v>1549</v>
      </c>
    </row>
    <row r="758" spans="1:11" x14ac:dyDescent="0.5">
      <c r="A758" s="10">
        <v>754</v>
      </c>
      <c r="B758" s="13" t="s">
        <v>1011</v>
      </c>
      <c r="C758" s="55">
        <v>21900</v>
      </c>
      <c r="D758" s="11">
        <v>21900</v>
      </c>
      <c r="E758" s="19" t="s">
        <v>2</v>
      </c>
      <c r="F758" s="13" t="s">
        <v>838</v>
      </c>
      <c r="G758" s="11">
        <v>21900</v>
      </c>
      <c r="H758" s="13" t="s">
        <v>838</v>
      </c>
      <c r="I758" s="14">
        <v>21900</v>
      </c>
      <c r="J758" s="10" t="s">
        <v>3</v>
      </c>
      <c r="K758" s="9" t="s">
        <v>1550</v>
      </c>
    </row>
    <row r="759" spans="1:11" x14ac:dyDescent="0.5">
      <c r="A759" s="10">
        <v>755</v>
      </c>
      <c r="B759" s="13" t="s">
        <v>1011</v>
      </c>
      <c r="C759" s="55">
        <v>10000</v>
      </c>
      <c r="D759" s="11">
        <v>10000</v>
      </c>
      <c r="E759" s="19" t="s">
        <v>2</v>
      </c>
      <c r="F759" s="13" t="s">
        <v>1551</v>
      </c>
      <c r="G759" s="11">
        <v>10000</v>
      </c>
      <c r="H759" s="13" t="s">
        <v>1551</v>
      </c>
      <c r="I759" s="14">
        <v>10000</v>
      </c>
      <c r="J759" s="10" t="s">
        <v>3</v>
      </c>
      <c r="K759" s="9" t="s">
        <v>1552</v>
      </c>
    </row>
    <row r="760" spans="1:11" x14ac:dyDescent="0.5">
      <c r="A760" s="10">
        <v>756</v>
      </c>
      <c r="B760" s="8" t="s">
        <v>1011</v>
      </c>
      <c r="C760" s="49">
        <v>18000</v>
      </c>
      <c r="D760" s="7">
        <v>18000</v>
      </c>
      <c r="E760" s="19" t="s">
        <v>2</v>
      </c>
      <c r="F760" s="8" t="s">
        <v>1553</v>
      </c>
      <c r="G760" s="7">
        <v>18000</v>
      </c>
      <c r="H760" s="8" t="s">
        <v>1553</v>
      </c>
      <c r="I760" s="17">
        <v>18000</v>
      </c>
      <c r="J760" s="10" t="s">
        <v>3</v>
      </c>
      <c r="K760" s="9" t="s">
        <v>1554</v>
      </c>
    </row>
    <row r="761" spans="1:11" x14ac:dyDescent="0.5">
      <c r="A761" s="10">
        <v>757</v>
      </c>
      <c r="B761" s="8" t="s">
        <v>87</v>
      </c>
      <c r="C761" s="49">
        <v>57660</v>
      </c>
      <c r="D761" s="7">
        <v>57660</v>
      </c>
      <c r="E761" s="19" t="s">
        <v>2</v>
      </c>
      <c r="F761" s="8" t="s">
        <v>1555</v>
      </c>
      <c r="G761" s="7">
        <v>57660</v>
      </c>
      <c r="H761" s="8" t="s">
        <v>1555</v>
      </c>
      <c r="I761" s="17">
        <v>57660</v>
      </c>
      <c r="J761" s="10" t="s">
        <v>3</v>
      </c>
      <c r="K761" s="9" t="s">
        <v>1556</v>
      </c>
    </row>
    <row r="762" spans="1:11" x14ac:dyDescent="0.5">
      <c r="A762" s="10">
        <v>758</v>
      </c>
      <c r="B762" s="8" t="s">
        <v>1011</v>
      </c>
      <c r="C762" s="49">
        <v>68013</v>
      </c>
      <c r="D762" s="7">
        <v>68013</v>
      </c>
      <c r="E762" s="19" t="s">
        <v>2</v>
      </c>
      <c r="F762" s="8" t="s">
        <v>1553</v>
      </c>
      <c r="G762" s="7">
        <v>68013</v>
      </c>
      <c r="H762" s="8" t="s">
        <v>1553</v>
      </c>
      <c r="I762" s="17">
        <v>68013</v>
      </c>
      <c r="J762" s="10" t="s">
        <v>3</v>
      </c>
      <c r="K762" s="9" t="s">
        <v>1557</v>
      </c>
    </row>
    <row r="763" spans="1:11" x14ac:dyDescent="0.5">
      <c r="A763" s="10">
        <v>759</v>
      </c>
      <c r="B763" s="8" t="s">
        <v>101</v>
      </c>
      <c r="C763" s="49">
        <v>96875</v>
      </c>
      <c r="D763" s="7">
        <v>96875</v>
      </c>
      <c r="E763" s="19" t="s">
        <v>2</v>
      </c>
      <c r="F763" s="8" t="s">
        <v>334</v>
      </c>
      <c r="G763" s="7">
        <v>96875</v>
      </c>
      <c r="H763" s="8" t="s">
        <v>334</v>
      </c>
      <c r="I763" s="17">
        <v>96875</v>
      </c>
      <c r="J763" s="10" t="s">
        <v>3</v>
      </c>
      <c r="K763" s="9" t="s">
        <v>1558</v>
      </c>
    </row>
    <row r="764" spans="1:11" x14ac:dyDescent="0.5">
      <c r="A764" s="10">
        <v>760</v>
      </c>
      <c r="B764" s="8" t="s">
        <v>87</v>
      </c>
      <c r="C764" s="49">
        <v>117055</v>
      </c>
      <c r="D764" s="7">
        <v>117055</v>
      </c>
      <c r="E764" s="19" t="s">
        <v>2</v>
      </c>
      <c r="F764" s="8" t="s">
        <v>1555</v>
      </c>
      <c r="G764" s="7">
        <v>117055</v>
      </c>
      <c r="H764" s="8" t="s">
        <v>1555</v>
      </c>
      <c r="I764" s="17">
        <v>117055</v>
      </c>
      <c r="J764" s="10" t="s">
        <v>3</v>
      </c>
      <c r="K764" s="9" t="s">
        <v>1559</v>
      </c>
    </row>
    <row r="765" spans="1:11" x14ac:dyDescent="0.5">
      <c r="A765" s="10">
        <v>761</v>
      </c>
      <c r="B765" s="8" t="s">
        <v>1560</v>
      </c>
      <c r="C765" s="49">
        <v>3000</v>
      </c>
      <c r="D765" s="7">
        <v>3000</v>
      </c>
      <c r="E765" s="19" t="s">
        <v>2</v>
      </c>
      <c r="F765" s="8" t="s">
        <v>1561</v>
      </c>
      <c r="G765" s="7">
        <v>3000</v>
      </c>
      <c r="H765" s="8" t="s">
        <v>1561</v>
      </c>
      <c r="I765" s="17">
        <v>3000</v>
      </c>
      <c r="J765" s="10" t="s">
        <v>3</v>
      </c>
      <c r="K765" s="9" t="s">
        <v>1562</v>
      </c>
    </row>
    <row r="766" spans="1:11" ht="46.5" x14ac:dyDescent="0.5">
      <c r="A766" s="10">
        <v>762</v>
      </c>
      <c r="B766" s="8" t="s">
        <v>1563</v>
      </c>
      <c r="C766" s="49">
        <v>9951.2199999999993</v>
      </c>
      <c r="D766" s="7">
        <v>9951.2199999999993</v>
      </c>
      <c r="E766" s="19" t="s">
        <v>2</v>
      </c>
      <c r="F766" s="8" t="s">
        <v>1564</v>
      </c>
      <c r="G766" s="7">
        <v>9951.2199999999993</v>
      </c>
      <c r="H766" s="8" t="s">
        <v>1564</v>
      </c>
      <c r="I766" s="17">
        <v>9951.2199999999993</v>
      </c>
      <c r="J766" s="10" t="s">
        <v>3</v>
      </c>
      <c r="K766" s="9" t="s">
        <v>1565</v>
      </c>
    </row>
    <row r="767" spans="1:11" ht="46.5" x14ac:dyDescent="0.5">
      <c r="A767" s="10">
        <v>763</v>
      </c>
      <c r="B767" s="8" t="s">
        <v>1566</v>
      </c>
      <c r="C767" s="49">
        <v>99000</v>
      </c>
      <c r="D767" s="7">
        <v>99000</v>
      </c>
      <c r="E767" s="19" t="s">
        <v>2</v>
      </c>
      <c r="F767" s="8" t="s">
        <v>1567</v>
      </c>
      <c r="G767" s="7">
        <v>99000</v>
      </c>
      <c r="H767" s="8" t="s">
        <v>1567</v>
      </c>
      <c r="I767" s="17">
        <v>99000</v>
      </c>
      <c r="J767" s="10" t="s">
        <v>3</v>
      </c>
      <c r="K767" s="9" t="s">
        <v>1568</v>
      </c>
    </row>
    <row r="768" spans="1:11" ht="46.5" x14ac:dyDescent="0.5">
      <c r="A768" s="10">
        <v>764</v>
      </c>
      <c r="B768" s="8" t="s">
        <v>1569</v>
      </c>
      <c r="C768" s="49">
        <v>16371</v>
      </c>
      <c r="D768" s="7">
        <v>16371</v>
      </c>
      <c r="E768" s="19" t="s">
        <v>2</v>
      </c>
      <c r="F768" s="8" t="s">
        <v>790</v>
      </c>
      <c r="G768" s="7">
        <v>16371</v>
      </c>
      <c r="H768" s="8" t="s">
        <v>790</v>
      </c>
      <c r="I768" s="17">
        <v>16371</v>
      </c>
      <c r="J768" s="10" t="s">
        <v>3</v>
      </c>
      <c r="K768" s="9" t="s">
        <v>1570</v>
      </c>
    </row>
    <row r="769" spans="1:11" x14ac:dyDescent="0.5">
      <c r="A769" s="10">
        <v>765</v>
      </c>
      <c r="B769" s="8" t="s">
        <v>1571</v>
      </c>
      <c r="C769" s="49">
        <v>36950</v>
      </c>
      <c r="D769" s="7">
        <v>36950</v>
      </c>
      <c r="E769" s="19" t="s">
        <v>2</v>
      </c>
      <c r="F769" s="8" t="s">
        <v>334</v>
      </c>
      <c r="G769" s="7">
        <v>36950</v>
      </c>
      <c r="H769" s="8" t="s">
        <v>334</v>
      </c>
      <c r="I769" s="17">
        <v>36950</v>
      </c>
      <c r="J769" s="10" t="s">
        <v>3</v>
      </c>
      <c r="K769" s="9" t="s">
        <v>1572</v>
      </c>
    </row>
    <row r="770" spans="1:11" ht="46.5" x14ac:dyDescent="0.5">
      <c r="A770" s="10">
        <v>766</v>
      </c>
      <c r="B770" s="8" t="s">
        <v>1573</v>
      </c>
      <c r="C770" s="49">
        <v>11200</v>
      </c>
      <c r="D770" s="7">
        <v>11200</v>
      </c>
      <c r="E770" s="19" t="s">
        <v>2</v>
      </c>
      <c r="F770" s="8" t="s">
        <v>331</v>
      </c>
      <c r="G770" s="7">
        <v>11200</v>
      </c>
      <c r="H770" s="8" t="s">
        <v>331</v>
      </c>
      <c r="I770" s="17">
        <v>11200</v>
      </c>
      <c r="J770" s="10" t="s">
        <v>3</v>
      </c>
      <c r="K770" s="9" t="s">
        <v>1574</v>
      </c>
    </row>
    <row r="771" spans="1:11" ht="46.5" x14ac:dyDescent="0.5">
      <c r="A771" s="10">
        <v>767</v>
      </c>
      <c r="B771" s="8" t="s">
        <v>1573</v>
      </c>
      <c r="C771" s="49">
        <v>9202</v>
      </c>
      <c r="D771" s="7">
        <v>9202</v>
      </c>
      <c r="E771" s="19" t="s">
        <v>2</v>
      </c>
      <c r="F771" s="8" t="s">
        <v>1575</v>
      </c>
      <c r="G771" s="7">
        <v>9202</v>
      </c>
      <c r="H771" s="8" t="s">
        <v>1575</v>
      </c>
      <c r="I771" s="17">
        <v>9202</v>
      </c>
      <c r="J771" s="10" t="s">
        <v>3</v>
      </c>
      <c r="K771" s="9" t="s">
        <v>1576</v>
      </c>
    </row>
    <row r="772" spans="1:11" ht="46.5" x14ac:dyDescent="0.5">
      <c r="A772" s="10">
        <v>768</v>
      </c>
      <c r="B772" s="8" t="s">
        <v>1577</v>
      </c>
      <c r="C772" s="49">
        <v>30830</v>
      </c>
      <c r="D772" s="7">
        <v>30830</v>
      </c>
      <c r="E772" s="19" t="s">
        <v>2</v>
      </c>
      <c r="F772" s="8" t="s">
        <v>334</v>
      </c>
      <c r="G772" s="7">
        <v>30830</v>
      </c>
      <c r="H772" s="8" t="s">
        <v>334</v>
      </c>
      <c r="I772" s="17">
        <v>30830</v>
      </c>
      <c r="J772" s="10" t="s">
        <v>3</v>
      </c>
      <c r="K772" s="9" t="s">
        <v>1578</v>
      </c>
    </row>
    <row r="773" spans="1:11" ht="46.5" x14ac:dyDescent="0.5">
      <c r="A773" s="10">
        <v>769</v>
      </c>
      <c r="B773" s="8" t="s">
        <v>1579</v>
      </c>
      <c r="C773" s="49">
        <v>12878.31</v>
      </c>
      <c r="D773" s="7">
        <v>12878.31</v>
      </c>
      <c r="E773" s="19" t="s">
        <v>2</v>
      </c>
      <c r="F773" s="8" t="s">
        <v>1580</v>
      </c>
      <c r="G773" s="7">
        <v>12878.31</v>
      </c>
      <c r="H773" s="8" t="s">
        <v>1580</v>
      </c>
      <c r="I773" s="17">
        <v>12878.31</v>
      </c>
      <c r="J773" s="10" t="s">
        <v>3</v>
      </c>
      <c r="K773" s="9" t="s">
        <v>1581</v>
      </c>
    </row>
    <row r="774" spans="1:11" ht="46.5" x14ac:dyDescent="0.5">
      <c r="A774" s="10">
        <v>770</v>
      </c>
      <c r="B774" s="8" t="s">
        <v>1582</v>
      </c>
      <c r="C774" s="49">
        <v>21645</v>
      </c>
      <c r="D774" s="7">
        <v>21645</v>
      </c>
      <c r="E774" s="19" t="s">
        <v>2</v>
      </c>
      <c r="F774" s="8" t="s">
        <v>137</v>
      </c>
      <c r="G774" s="7">
        <v>21645</v>
      </c>
      <c r="H774" s="8" t="s">
        <v>137</v>
      </c>
      <c r="I774" s="17">
        <v>21645</v>
      </c>
      <c r="J774" s="10" t="s">
        <v>3</v>
      </c>
      <c r="K774" s="9" t="s">
        <v>1583</v>
      </c>
    </row>
    <row r="775" spans="1:11" x14ac:dyDescent="0.5">
      <c r="A775" s="10">
        <v>771</v>
      </c>
      <c r="B775" s="8" t="s">
        <v>139</v>
      </c>
      <c r="C775" s="49">
        <v>17000</v>
      </c>
      <c r="D775" s="7">
        <v>17000</v>
      </c>
      <c r="E775" s="19" t="s">
        <v>2</v>
      </c>
      <c r="F775" s="8" t="s">
        <v>1584</v>
      </c>
      <c r="G775" s="7">
        <v>17000</v>
      </c>
      <c r="H775" s="8" t="s">
        <v>1584</v>
      </c>
      <c r="I775" s="17">
        <v>17000</v>
      </c>
      <c r="J775" s="10" t="s">
        <v>3</v>
      </c>
      <c r="K775" s="9" t="s">
        <v>1585</v>
      </c>
    </row>
    <row r="776" spans="1:11" x14ac:dyDescent="0.5">
      <c r="A776" s="10">
        <v>772</v>
      </c>
      <c r="B776" s="21" t="s">
        <v>1586</v>
      </c>
      <c r="C776" s="49">
        <v>48000</v>
      </c>
      <c r="D776" s="7">
        <v>48000</v>
      </c>
      <c r="E776" s="19" t="s">
        <v>2</v>
      </c>
      <c r="F776" s="8" t="s">
        <v>517</v>
      </c>
      <c r="G776" s="7">
        <v>48000</v>
      </c>
      <c r="H776" s="8" t="s">
        <v>517</v>
      </c>
      <c r="I776" s="17">
        <v>48000</v>
      </c>
      <c r="J776" s="20" t="s">
        <v>3</v>
      </c>
      <c r="K776" s="9" t="s">
        <v>1587</v>
      </c>
    </row>
    <row r="777" spans="1:11" ht="46.5" x14ac:dyDescent="0.5">
      <c r="A777" s="10">
        <v>773</v>
      </c>
      <c r="B777" s="8" t="s">
        <v>1588</v>
      </c>
      <c r="C777" s="55">
        <v>16650</v>
      </c>
      <c r="D777" s="11">
        <v>16650</v>
      </c>
      <c r="E777" s="19" t="s">
        <v>2</v>
      </c>
      <c r="F777" s="25" t="s">
        <v>521</v>
      </c>
      <c r="G777" s="55">
        <v>16650</v>
      </c>
      <c r="H777" s="25" t="s">
        <v>521</v>
      </c>
      <c r="I777" s="56">
        <v>16650</v>
      </c>
      <c r="J777" s="20" t="s">
        <v>3</v>
      </c>
      <c r="K777" s="9" t="s">
        <v>1589</v>
      </c>
    </row>
    <row r="778" spans="1:11" ht="46.5" x14ac:dyDescent="0.5">
      <c r="A778" s="10">
        <v>774</v>
      </c>
      <c r="B778" s="8" t="s">
        <v>1590</v>
      </c>
      <c r="C778" s="49">
        <v>10000</v>
      </c>
      <c r="D778" s="7">
        <v>10000</v>
      </c>
      <c r="E778" s="19" t="s">
        <v>2</v>
      </c>
      <c r="F778" s="8" t="s">
        <v>1591</v>
      </c>
      <c r="G778" s="7">
        <v>10000</v>
      </c>
      <c r="H778" s="8" t="s">
        <v>1591</v>
      </c>
      <c r="I778" s="17">
        <v>10000</v>
      </c>
      <c r="J778" s="20" t="s">
        <v>3</v>
      </c>
      <c r="K778" s="9" t="s">
        <v>1592</v>
      </c>
    </row>
    <row r="779" spans="1:11" x14ac:dyDescent="0.5">
      <c r="A779" s="10">
        <v>775</v>
      </c>
      <c r="B779" s="8" t="s">
        <v>1593</v>
      </c>
      <c r="C779" s="49">
        <v>26490</v>
      </c>
      <c r="D779" s="7">
        <v>26490</v>
      </c>
      <c r="E779" s="19" t="s">
        <v>2</v>
      </c>
      <c r="F779" s="8" t="s">
        <v>527</v>
      </c>
      <c r="G779" s="7">
        <v>26490</v>
      </c>
      <c r="H779" s="8" t="s">
        <v>527</v>
      </c>
      <c r="I779" s="17">
        <v>26490</v>
      </c>
      <c r="J779" s="20" t="s">
        <v>3</v>
      </c>
      <c r="K779" s="9" t="s">
        <v>1594</v>
      </c>
    </row>
    <row r="780" spans="1:11" x14ac:dyDescent="0.5">
      <c r="A780" s="10">
        <v>776</v>
      </c>
      <c r="B780" s="8" t="s">
        <v>1011</v>
      </c>
      <c r="C780" s="49">
        <v>87231</v>
      </c>
      <c r="D780" s="7">
        <v>87231</v>
      </c>
      <c r="E780" s="19" t="s">
        <v>2</v>
      </c>
      <c r="F780" s="8" t="s">
        <v>1595</v>
      </c>
      <c r="G780" s="7">
        <v>87231</v>
      </c>
      <c r="H780" s="8" t="s">
        <v>1595</v>
      </c>
      <c r="I780" s="17">
        <v>87231</v>
      </c>
      <c r="J780" s="20" t="s">
        <v>3</v>
      </c>
      <c r="K780" s="9" t="s">
        <v>1596</v>
      </c>
    </row>
    <row r="781" spans="1:11" x14ac:dyDescent="0.5">
      <c r="A781" s="10">
        <v>777</v>
      </c>
      <c r="B781" s="8" t="s">
        <v>1011</v>
      </c>
      <c r="C781" s="49">
        <v>35600</v>
      </c>
      <c r="D781" s="7">
        <v>35600</v>
      </c>
      <c r="E781" s="19" t="s">
        <v>2</v>
      </c>
      <c r="F781" s="8" t="s">
        <v>1597</v>
      </c>
      <c r="G781" s="7">
        <v>35600</v>
      </c>
      <c r="H781" s="8" t="s">
        <v>1597</v>
      </c>
      <c r="I781" s="17">
        <v>35600</v>
      </c>
      <c r="J781" s="20" t="s">
        <v>3</v>
      </c>
      <c r="K781" s="9" t="s">
        <v>1598</v>
      </c>
    </row>
    <row r="782" spans="1:11" x14ac:dyDescent="0.5">
      <c r="A782" s="10">
        <v>778</v>
      </c>
      <c r="B782" s="8" t="s">
        <v>1011</v>
      </c>
      <c r="C782" s="49">
        <v>30678</v>
      </c>
      <c r="D782" s="7">
        <v>30678</v>
      </c>
      <c r="E782" s="19" t="s">
        <v>2</v>
      </c>
      <c r="F782" s="8" t="s">
        <v>1599</v>
      </c>
      <c r="G782" s="7">
        <v>30678</v>
      </c>
      <c r="H782" s="8" t="s">
        <v>1599</v>
      </c>
      <c r="I782" s="17">
        <v>30678</v>
      </c>
      <c r="J782" s="20" t="s">
        <v>3</v>
      </c>
      <c r="K782" s="9" t="s">
        <v>1600</v>
      </c>
    </row>
    <row r="783" spans="1:11" x14ac:dyDescent="0.5">
      <c r="A783" s="10">
        <v>779</v>
      </c>
      <c r="B783" s="8" t="s">
        <v>497</v>
      </c>
      <c r="C783" s="49">
        <v>9500</v>
      </c>
      <c r="D783" s="7">
        <v>9500</v>
      </c>
      <c r="E783" s="19" t="s">
        <v>2</v>
      </c>
      <c r="F783" s="8" t="s">
        <v>1601</v>
      </c>
      <c r="G783" s="7">
        <v>9500</v>
      </c>
      <c r="H783" s="8" t="s">
        <v>1601</v>
      </c>
      <c r="I783" s="17">
        <v>9500</v>
      </c>
      <c r="J783" s="20" t="s">
        <v>3</v>
      </c>
      <c r="K783" s="9" t="s">
        <v>1602</v>
      </c>
    </row>
    <row r="784" spans="1:11" x14ac:dyDescent="0.5">
      <c r="A784" s="10">
        <v>780</v>
      </c>
      <c r="B784" s="8" t="s">
        <v>497</v>
      </c>
      <c r="C784" s="49">
        <v>197560</v>
      </c>
      <c r="D784" s="7">
        <v>188060</v>
      </c>
      <c r="E784" s="19" t="s">
        <v>2</v>
      </c>
      <c r="F784" s="8" t="s">
        <v>498</v>
      </c>
      <c r="G784" s="7">
        <v>188060</v>
      </c>
      <c r="H784" s="8" t="s">
        <v>498</v>
      </c>
      <c r="I784" s="17">
        <v>188060</v>
      </c>
      <c r="J784" s="20" t="s">
        <v>3</v>
      </c>
      <c r="K784" s="9" t="s">
        <v>1603</v>
      </c>
    </row>
    <row r="785" spans="1:11" x14ac:dyDescent="0.5">
      <c r="A785" s="10">
        <v>781</v>
      </c>
      <c r="B785" s="8" t="s">
        <v>1604</v>
      </c>
      <c r="C785" s="49">
        <v>10800</v>
      </c>
      <c r="D785" s="7">
        <v>10800</v>
      </c>
      <c r="E785" s="19" t="s">
        <v>2</v>
      </c>
      <c r="F785" s="8" t="s">
        <v>1605</v>
      </c>
      <c r="G785" s="7">
        <v>10800</v>
      </c>
      <c r="H785" s="8" t="s">
        <v>1605</v>
      </c>
      <c r="I785" s="17">
        <v>10800</v>
      </c>
      <c r="J785" s="20" t="s">
        <v>3</v>
      </c>
      <c r="K785" s="9" t="s">
        <v>1606</v>
      </c>
    </row>
    <row r="786" spans="1:11" x14ac:dyDescent="0.5">
      <c r="A786" s="10">
        <v>782</v>
      </c>
      <c r="B786" s="8" t="s">
        <v>1607</v>
      </c>
      <c r="C786" s="49">
        <v>6124</v>
      </c>
      <c r="D786" s="7">
        <v>6124</v>
      </c>
      <c r="E786" s="19" t="s">
        <v>2</v>
      </c>
      <c r="F786" s="8" t="s">
        <v>1555</v>
      </c>
      <c r="G786" s="7">
        <v>6124</v>
      </c>
      <c r="H786" s="8" t="s">
        <v>1555</v>
      </c>
      <c r="I786" s="17">
        <v>6124</v>
      </c>
      <c r="J786" s="20" t="s">
        <v>3</v>
      </c>
      <c r="K786" s="9" t="s">
        <v>1542</v>
      </c>
    </row>
    <row r="787" spans="1:11" x14ac:dyDescent="0.5">
      <c r="A787" s="10">
        <v>783</v>
      </c>
      <c r="B787" s="8" t="s">
        <v>1608</v>
      </c>
      <c r="C787" s="49">
        <v>99937</v>
      </c>
      <c r="D787" s="7">
        <v>99937</v>
      </c>
      <c r="E787" s="19" t="s">
        <v>2</v>
      </c>
      <c r="F787" s="8" t="s">
        <v>1609</v>
      </c>
      <c r="G787" s="7">
        <v>99937</v>
      </c>
      <c r="H787" s="8" t="s">
        <v>1609</v>
      </c>
      <c r="I787" s="17">
        <v>99937</v>
      </c>
      <c r="J787" s="20" t="s">
        <v>3</v>
      </c>
      <c r="K787" s="9" t="s">
        <v>1610</v>
      </c>
    </row>
    <row r="788" spans="1:11" x14ac:dyDescent="0.5">
      <c r="A788" s="10">
        <v>784</v>
      </c>
      <c r="B788" s="8" t="s">
        <v>1611</v>
      </c>
      <c r="C788" s="49">
        <v>80248.929999999993</v>
      </c>
      <c r="D788" s="7">
        <v>80248.929999999993</v>
      </c>
      <c r="E788" s="19" t="s">
        <v>2</v>
      </c>
      <c r="F788" s="8" t="s">
        <v>822</v>
      </c>
      <c r="G788" s="7">
        <v>80248.929999999993</v>
      </c>
      <c r="H788" s="8" t="s">
        <v>822</v>
      </c>
      <c r="I788" s="17">
        <v>80248.929999999993</v>
      </c>
      <c r="J788" s="20" t="s">
        <v>3</v>
      </c>
      <c r="K788" s="9" t="s">
        <v>1612</v>
      </c>
    </row>
    <row r="789" spans="1:11" x14ac:dyDescent="0.5">
      <c r="A789" s="10">
        <v>785</v>
      </c>
      <c r="B789" s="8" t="s">
        <v>1613</v>
      </c>
      <c r="C789" s="49">
        <v>5000</v>
      </c>
      <c r="D789" s="7">
        <v>5000</v>
      </c>
      <c r="E789" s="19" t="s">
        <v>2</v>
      </c>
      <c r="F789" s="8" t="s">
        <v>1614</v>
      </c>
      <c r="G789" s="7">
        <v>5000</v>
      </c>
      <c r="H789" s="8" t="s">
        <v>1614</v>
      </c>
      <c r="I789" s="17">
        <v>5000</v>
      </c>
      <c r="J789" s="20" t="s">
        <v>3</v>
      </c>
      <c r="K789" s="9" t="s">
        <v>1615</v>
      </c>
    </row>
    <row r="790" spans="1:11" x14ac:dyDescent="0.5">
      <c r="A790" s="10">
        <v>786</v>
      </c>
      <c r="B790" s="8" t="s">
        <v>1616</v>
      </c>
      <c r="C790" s="49">
        <v>128265</v>
      </c>
      <c r="D790" s="7">
        <v>109107</v>
      </c>
      <c r="E790" s="19" t="s">
        <v>2</v>
      </c>
      <c r="F790" s="8" t="s">
        <v>1617</v>
      </c>
      <c r="G790" s="7">
        <v>109107</v>
      </c>
      <c r="H790" s="8" t="s">
        <v>1617</v>
      </c>
      <c r="I790" s="17">
        <v>109107</v>
      </c>
      <c r="J790" s="20" t="s">
        <v>3</v>
      </c>
      <c r="K790" s="9" t="s">
        <v>1618</v>
      </c>
    </row>
    <row r="791" spans="1:11" x14ac:dyDescent="0.5">
      <c r="A791" s="10">
        <v>787</v>
      </c>
      <c r="B791" s="8" t="s">
        <v>1619</v>
      </c>
      <c r="C791" s="49">
        <v>81735</v>
      </c>
      <c r="D791" s="7">
        <v>81735</v>
      </c>
      <c r="E791" s="19" t="s">
        <v>2</v>
      </c>
      <c r="F791" s="8" t="s">
        <v>88</v>
      </c>
      <c r="G791" s="7">
        <v>81735</v>
      </c>
      <c r="H791" s="8" t="s">
        <v>88</v>
      </c>
      <c r="I791" s="17">
        <v>81735</v>
      </c>
      <c r="J791" s="20" t="s">
        <v>3</v>
      </c>
      <c r="K791" s="9" t="s">
        <v>1620</v>
      </c>
    </row>
    <row r="792" spans="1:11" ht="46.5" x14ac:dyDescent="0.5">
      <c r="A792" s="10">
        <v>788</v>
      </c>
      <c r="B792" s="8" t="s">
        <v>1621</v>
      </c>
      <c r="C792" s="49">
        <v>226000</v>
      </c>
      <c r="D792" s="7">
        <v>226000</v>
      </c>
      <c r="E792" s="19" t="s">
        <v>2</v>
      </c>
      <c r="F792" s="8" t="s">
        <v>1622</v>
      </c>
      <c r="G792" s="7">
        <v>226000</v>
      </c>
      <c r="H792" s="8" t="s">
        <v>1622</v>
      </c>
      <c r="I792" s="17">
        <v>226000</v>
      </c>
      <c r="J792" s="20" t="s">
        <v>3</v>
      </c>
      <c r="K792" s="9" t="s">
        <v>1623</v>
      </c>
    </row>
    <row r="793" spans="1:11" x14ac:dyDescent="0.5">
      <c r="A793" s="10">
        <v>789</v>
      </c>
      <c r="B793" s="8" t="s">
        <v>1624</v>
      </c>
      <c r="C793" s="49">
        <v>19500</v>
      </c>
      <c r="D793" s="7">
        <v>19500</v>
      </c>
      <c r="E793" s="19" t="s">
        <v>2</v>
      </c>
      <c r="F793" s="8" t="s">
        <v>1625</v>
      </c>
      <c r="G793" s="7">
        <v>19500</v>
      </c>
      <c r="H793" s="8" t="s">
        <v>1625</v>
      </c>
      <c r="I793" s="17">
        <v>19500</v>
      </c>
      <c r="J793" s="20" t="s">
        <v>3</v>
      </c>
      <c r="K793" s="9" t="s">
        <v>1626</v>
      </c>
    </row>
    <row r="794" spans="1:11" x14ac:dyDescent="0.5">
      <c r="A794" s="10">
        <v>790</v>
      </c>
      <c r="B794" s="8" t="s">
        <v>1627</v>
      </c>
      <c r="C794" s="49">
        <v>52035</v>
      </c>
      <c r="D794" s="7">
        <v>52035</v>
      </c>
      <c r="E794" s="19" t="s">
        <v>2</v>
      </c>
      <c r="F794" s="8" t="s">
        <v>334</v>
      </c>
      <c r="G794" s="7">
        <v>52035</v>
      </c>
      <c r="H794" s="8" t="s">
        <v>334</v>
      </c>
      <c r="I794" s="17">
        <v>52035</v>
      </c>
      <c r="J794" s="20" t="s">
        <v>3</v>
      </c>
      <c r="K794" s="9" t="s">
        <v>1628</v>
      </c>
    </row>
    <row r="795" spans="1:11" x14ac:dyDescent="0.5">
      <c r="A795" s="10">
        <v>791</v>
      </c>
      <c r="B795" s="8" t="s">
        <v>1629</v>
      </c>
      <c r="C795" s="49">
        <v>3423</v>
      </c>
      <c r="D795" s="7">
        <v>3423</v>
      </c>
      <c r="E795" s="19" t="s">
        <v>2</v>
      </c>
      <c r="F795" s="8" t="s">
        <v>819</v>
      </c>
      <c r="G795" s="7">
        <v>3423</v>
      </c>
      <c r="H795" s="8" t="s">
        <v>819</v>
      </c>
      <c r="I795" s="17">
        <v>3423</v>
      </c>
      <c r="J795" s="20" t="s">
        <v>3</v>
      </c>
      <c r="K795" s="9" t="s">
        <v>1630</v>
      </c>
    </row>
    <row r="796" spans="1:11" ht="46.5" x14ac:dyDescent="0.5">
      <c r="A796" s="10">
        <v>792</v>
      </c>
      <c r="B796" s="8" t="s">
        <v>19</v>
      </c>
      <c r="C796" s="49">
        <v>19600</v>
      </c>
      <c r="D796" s="7">
        <v>19600</v>
      </c>
      <c r="E796" s="19" t="s">
        <v>2</v>
      </c>
      <c r="F796" s="8" t="s">
        <v>1631</v>
      </c>
      <c r="G796" s="7">
        <v>19600</v>
      </c>
      <c r="H796" s="8" t="s">
        <v>1631</v>
      </c>
      <c r="I796" s="17">
        <v>19600</v>
      </c>
      <c r="J796" s="20" t="s">
        <v>3</v>
      </c>
      <c r="K796" s="9" t="s">
        <v>1632</v>
      </c>
    </row>
    <row r="797" spans="1:11" x14ac:dyDescent="0.5">
      <c r="A797" s="10">
        <v>793</v>
      </c>
      <c r="B797" s="21" t="s">
        <v>1406</v>
      </c>
      <c r="C797" s="51">
        <v>35780</v>
      </c>
      <c r="D797" s="22">
        <v>35780</v>
      </c>
      <c r="E797" s="19" t="s">
        <v>2</v>
      </c>
      <c r="F797" s="21" t="s">
        <v>1633</v>
      </c>
      <c r="G797" s="22">
        <v>35780</v>
      </c>
      <c r="H797" s="21" t="s">
        <v>1633</v>
      </c>
      <c r="I797" s="80">
        <v>35780</v>
      </c>
      <c r="J797" s="20" t="s">
        <v>3</v>
      </c>
      <c r="K797" s="9" t="s">
        <v>1634</v>
      </c>
    </row>
    <row r="798" spans="1:11" ht="46.5" x14ac:dyDescent="0.5">
      <c r="A798" s="10">
        <v>794</v>
      </c>
      <c r="B798" s="21" t="s">
        <v>533</v>
      </c>
      <c r="C798" s="51">
        <v>35923</v>
      </c>
      <c r="D798" s="22">
        <v>35923</v>
      </c>
      <c r="E798" s="19" t="s">
        <v>2</v>
      </c>
      <c r="F798" s="21" t="s">
        <v>707</v>
      </c>
      <c r="G798" s="22">
        <v>35923</v>
      </c>
      <c r="H798" s="21" t="s">
        <v>707</v>
      </c>
      <c r="I798" s="80">
        <v>35923</v>
      </c>
      <c r="J798" s="20" t="s">
        <v>3</v>
      </c>
      <c r="K798" s="9" t="s">
        <v>1635</v>
      </c>
    </row>
    <row r="799" spans="1:11" x14ac:dyDescent="0.5">
      <c r="A799" s="10">
        <v>795</v>
      </c>
      <c r="B799" s="21" t="s">
        <v>1636</v>
      </c>
      <c r="C799" s="51">
        <v>37358</v>
      </c>
      <c r="D799" s="22">
        <v>37358</v>
      </c>
      <c r="E799" s="19" t="s">
        <v>2</v>
      </c>
      <c r="F799" s="21" t="s">
        <v>917</v>
      </c>
      <c r="G799" s="22">
        <v>37358</v>
      </c>
      <c r="H799" s="21" t="s">
        <v>917</v>
      </c>
      <c r="I799" s="80">
        <v>37358</v>
      </c>
      <c r="J799" s="20" t="s">
        <v>3</v>
      </c>
      <c r="K799" s="9" t="s">
        <v>1637</v>
      </c>
    </row>
    <row r="800" spans="1:11" x14ac:dyDescent="0.5">
      <c r="A800" s="10">
        <v>796</v>
      </c>
      <c r="B800" s="21" t="s">
        <v>1638</v>
      </c>
      <c r="C800" s="51">
        <v>17980</v>
      </c>
      <c r="D800" s="22">
        <v>17980</v>
      </c>
      <c r="E800" s="19" t="s">
        <v>2</v>
      </c>
      <c r="F800" s="21" t="s">
        <v>1004</v>
      </c>
      <c r="G800" s="22">
        <v>17980</v>
      </c>
      <c r="H800" s="21" t="s">
        <v>1004</v>
      </c>
      <c r="I800" s="80">
        <v>17980</v>
      </c>
      <c r="J800" s="20" t="s">
        <v>3</v>
      </c>
      <c r="K800" s="9" t="s">
        <v>1639</v>
      </c>
    </row>
    <row r="801" spans="1:11" x14ac:dyDescent="0.5">
      <c r="A801" s="10">
        <v>797</v>
      </c>
      <c r="B801" s="21" t="s">
        <v>1640</v>
      </c>
      <c r="C801" s="51">
        <v>11735</v>
      </c>
      <c r="D801" s="22">
        <v>11735</v>
      </c>
      <c r="E801" s="19" t="s">
        <v>2</v>
      </c>
      <c r="F801" s="21" t="s">
        <v>1641</v>
      </c>
      <c r="G801" s="22">
        <v>11735</v>
      </c>
      <c r="H801" s="21" t="s">
        <v>1641</v>
      </c>
      <c r="I801" s="80">
        <v>11735</v>
      </c>
      <c r="J801" s="20" t="s">
        <v>3</v>
      </c>
      <c r="K801" s="9" t="s">
        <v>1642</v>
      </c>
    </row>
    <row r="802" spans="1:11" ht="46.5" x14ac:dyDescent="0.5">
      <c r="A802" s="10">
        <v>798</v>
      </c>
      <c r="B802" s="21" t="s">
        <v>1643</v>
      </c>
      <c r="C802" s="51">
        <v>2130</v>
      </c>
      <c r="D802" s="22">
        <v>2130</v>
      </c>
      <c r="E802" s="19" t="s">
        <v>2</v>
      </c>
      <c r="F802" s="21" t="s">
        <v>1644</v>
      </c>
      <c r="G802" s="22">
        <v>2130</v>
      </c>
      <c r="H802" s="21" t="s">
        <v>1644</v>
      </c>
      <c r="I802" s="80">
        <v>2130</v>
      </c>
      <c r="J802" s="20" t="s">
        <v>3</v>
      </c>
      <c r="K802" s="9" t="s">
        <v>1645</v>
      </c>
    </row>
    <row r="803" spans="1:11" x14ac:dyDescent="0.5">
      <c r="A803" s="10">
        <v>799</v>
      </c>
      <c r="B803" s="21" t="s">
        <v>1560</v>
      </c>
      <c r="C803" s="51">
        <v>3400</v>
      </c>
      <c r="D803" s="22">
        <v>3400</v>
      </c>
      <c r="E803" s="19" t="s">
        <v>2</v>
      </c>
      <c r="F803" s="21" t="s">
        <v>1641</v>
      </c>
      <c r="G803" s="22">
        <v>3400</v>
      </c>
      <c r="H803" s="21" t="s">
        <v>1641</v>
      </c>
      <c r="I803" s="80">
        <v>3400</v>
      </c>
      <c r="J803" s="20" t="s">
        <v>3</v>
      </c>
      <c r="K803" s="9" t="s">
        <v>1646</v>
      </c>
    </row>
    <row r="804" spans="1:11" x14ac:dyDescent="0.5">
      <c r="A804" s="10">
        <v>800</v>
      </c>
      <c r="B804" s="21" t="s">
        <v>1636</v>
      </c>
      <c r="C804" s="51">
        <v>25000</v>
      </c>
      <c r="D804" s="22">
        <v>25000</v>
      </c>
      <c r="E804" s="19" t="s">
        <v>2</v>
      </c>
      <c r="F804" s="21" t="s">
        <v>1647</v>
      </c>
      <c r="G804" s="22">
        <v>25000</v>
      </c>
      <c r="H804" s="21" t="s">
        <v>1647</v>
      </c>
      <c r="I804" s="80">
        <v>25000</v>
      </c>
      <c r="J804" s="20" t="s">
        <v>3</v>
      </c>
      <c r="K804" s="9" t="s">
        <v>1648</v>
      </c>
    </row>
    <row r="805" spans="1:11" x14ac:dyDescent="0.5">
      <c r="A805" s="10">
        <v>801</v>
      </c>
      <c r="B805" s="21" t="s">
        <v>821</v>
      </c>
      <c r="C805" s="51">
        <v>44071</v>
      </c>
      <c r="D805" s="22">
        <v>44071</v>
      </c>
      <c r="E805" s="19" t="s">
        <v>2</v>
      </c>
      <c r="F805" s="21" t="s">
        <v>1157</v>
      </c>
      <c r="G805" s="22">
        <v>44071</v>
      </c>
      <c r="H805" s="21" t="s">
        <v>1157</v>
      </c>
      <c r="I805" s="80">
        <v>44071</v>
      </c>
      <c r="J805" s="20" t="s">
        <v>3</v>
      </c>
      <c r="K805" s="9" t="s">
        <v>1649</v>
      </c>
    </row>
    <row r="806" spans="1:11" x14ac:dyDescent="0.5">
      <c r="A806" s="10">
        <v>802</v>
      </c>
      <c r="B806" s="21" t="s">
        <v>1650</v>
      </c>
      <c r="C806" s="51">
        <v>1183</v>
      </c>
      <c r="D806" s="22">
        <v>1183</v>
      </c>
      <c r="E806" s="19" t="s">
        <v>2</v>
      </c>
      <c r="F806" s="21" t="s">
        <v>1651</v>
      </c>
      <c r="G806" s="22">
        <v>1183</v>
      </c>
      <c r="H806" s="21" t="s">
        <v>1651</v>
      </c>
      <c r="I806" s="80">
        <v>1183</v>
      </c>
      <c r="J806" s="20" t="s">
        <v>3</v>
      </c>
      <c r="K806" s="9" t="s">
        <v>1652</v>
      </c>
    </row>
    <row r="807" spans="1:11" x14ac:dyDescent="0.5">
      <c r="A807" s="10">
        <v>803</v>
      </c>
      <c r="B807" s="46" t="s">
        <v>541</v>
      </c>
      <c r="C807" s="64">
        <v>11915</v>
      </c>
      <c r="D807" s="47">
        <v>11915</v>
      </c>
      <c r="E807" s="19" t="s">
        <v>2</v>
      </c>
      <c r="F807" s="21" t="s">
        <v>542</v>
      </c>
      <c r="G807" s="22">
        <v>11915</v>
      </c>
      <c r="H807" s="21" t="s">
        <v>542</v>
      </c>
      <c r="I807" s="80">
        <v>11915</v>
      </c>
      <c r="J807" s="20" t="s">
        <v>3</v>
      </c>
      <c r="K807" s="9" t="s">
        <v>1653</v>
      </c>
    </row>
    <row r="808" spans="1:11" ht="46.5" x14ac:dyDescent="0.5">
      <c r="A808" s="10">
        <v>804</v>
      </c>
      <c r="B808" s="76" t="s">
        <v>1654</v>
      </c>
      <c r="C808" s="68">
        <v>20000000</v>
      </c>
      <c r="D808" s="35">
        <v>19983485.010000002</v>
      </c>
      <c r="E808" s="36" t="s">
        <v>40</v>
      </c>
      <c r="F808" s="36" t="s">
        <v>1655</v>
      </c>
      <c r="G808" s="35">
        <v>18840169.850000001</v>
      </c>
      <c r="H808" s="36" t="s">
        <v>1655</v>
      </c>
      <c r="I808" s="82">
        <v>18840169.850000001</v>
      </c>
      <c r="J808" s="2" t="s">
        <v>3</v>
      </c>
      <c r="K808" s="94" t="s">
        <v>1854</v>
      </c>
    </row>
    <row r="809" spans="1:11" x14ac:dyDescent="0.5">
      <c r="A809" s="10">
        <v>805</v>
      </c>
      <c r="B809" s="77" t="s">
        <v>1833</v>
      </c>
      <c r="C809" s="69">
        <v>17800000</v>
      </c>
      <c r="D809" s="35">
        <v>17675386.699999999</v>
      </c>
      <c r="E809" s="36" t="s">
        <v>40</v>
      </c>
      <c r="F809" s="36" t="s">
        <v>1656</v>
      </c>
      <c r="G809" s="35">
        <v>16452900</v>
      </c>
      <c r="H809" s="36" t="s">
        <v>1656</v>
      </c>
      <c r="I809" s="82">
        <v>16452900</v>
      </c>
      <c r="J809" s="2" t="s">
        <v>3</v>
      </c>
      <c r="K809" s="94" t="s">
        <v>1855</v>
      </c>
    </row>
    <row r="810" spans="1:11" x14ac:dyDescent="0.5">
      <c r="A810" s="10">
        <v>806</v>
      </c>
      <c r="B810" s="76" t="s">
        <v>1657</v>
      </c>
      <c r="C810" s="68">
        <v>498985</v>
      </c>
      <c r="D810" s="35">
        <v>498175.1</v>
      </c>
      <c r="E810" s="36" t="s">
        <v>2</v>
      </c>
      <c r="F810" s="36" t="s">
        <v>1658</v>
      </c>
      <c r="G810" s="35">
        <v>498000</v>
      </c>
      <c r="H810" s="36" t="s">
        <v>1658</v>
      </c>
      <c r="I810" s="82">
        <v>498000</v>
      </c>
      <c r="J810" s="2" t="s">
        <v>3</v>
      </c>
      <c r="K810" s="94" t="s">
        <v>1857</v>
      </c>
    </row>
    <row r="811" spans="1:11" x14ac:dyDescent="0.5">
      <c r="A811" s="10">
        <v>807</v>
      </c>
      <c r="B811" s="77" t="s">
        <v>1659</v>
      </c>
      <c r="C811" s="69">
        <v>27000000</v>
      </c>
      <c r="D811" s="35">
        <v>26984840.100000001</v>
      </c>
      <c r="E811" s="36" t="s">
        <v>40</v>
      </c>
      <c r="F811" s="36" t="s">
        <v>1660</v>
      </c>
      <c r="G811" s="35">
        <v>26967000</v>
      </c>
      <c r="H811" s="36" t="s">
        <v>1660</v>
      </c>
      <c r="I811" s="82">
        <v>26967000</v>
      </c>
      <c r="J811" s="2" t="s">
        <v>3</v>
      </c>
      <c r="K811" s="94" t="s">
        <v>1856</v>
      </c>
    </row>
    <row r="812" spans="1:11" x14ac:dyDescent="0.5">
      <c r="A812" s="10">
        <v>808</v>
      </c>
      <c r="B812" s="76" t="s">
        <v>1661</v>
      </c>
      <c r="C812" s="68">
        <v>485000</v>
      </c>
      <c r="D812" s="35">
        <v>484700</v>
      </c>
      <c r="E812" s="36" t="s">
        <v>2</v>
      </c>
      <c r="F812" s="36" t="s">
        <v>1662</v>
      </c>
      <c r="G812" s="35">
        <v>484000</v>
      </c>
      <c r="H812" s="36" t="s">
        <v>1662</v>
      </c>
      <c r="I812" s="82">
        <v>484000</v>
      </c>
      <c r="J812" s="2" t="s">
        <v>3</v>
      </c>
      <c r="K812" s="94" t="s">
        <v>1858</v>
      </c>
    </row>
    <row r="813" spans="1:11" ht="46.5" x14ac:dyDescent="0.5">
      <c r="A813" s="10">
        <v>809</v>
      </c>
      <c r="B813" s="77" t="s">
        <v>1663</v>
      </c>
      <c r="C813" s="69">
        <v>165700</v>
      </c>
      <c r="D813" s="35">
        <v>165500</v>
      </c>
      <c r="E813" s="36" t="s">
        <v>2</v>
      </c>
      <c r="F813" s="36" t="s">
        <v>1664</v>
      </c>
      <c r="G813" s="35">
        <v>165000</v>
      </c>
      <c r="H813" s="36" t="s">
        <v>1664</v>
      </c>
      <c r="I813" s="82">
        <v>165000</v>
      </c>
      <c r="J813" s="2" t="s">
        <v>3</v>
      </c>
      <c r="K813" s="94" t="s">
        <v>1859</v>
      </c>
    </row>
    <row r="814" spans="1:11" ht="46.5" x14ac:dyDescent="0.5">
      <c r="A814" s="10">
        <v>810</v>
      </c>
      <c r="B814" s="76" t="s">
        <v>1665</v>
      </c>
      <c r="C814" s="68">
        <v>995300</v>
      </c>
      <c r="D814" s="35">
        <v>992800</v>
      </c>
      <c r="E814" s="36" t="s">
        <v>40</v>
      </c>
      <c r="F814" s="36" t="s">
        <v>1666</v>
      </c>
      <c r="G814" s="35">
        <v>903528.99</v>
      </c>
      <c r="H814" s="36" t="s">
        <v>1666</v>
      </c>
      <c r="I814" s="82">
        <v>903528.99</v>
      </c>
      <c r="J814" s="2" t="s">
        <v>3</v>
      </c>
      <c r="K814" s="94" t="s">
        <v>1860</v>
      </c>
    </row>
    <row r="815" spans="1:11" ht="46.5" x14ac:dyDescent="0.5">
      <c r="A815" s="10">
        <v>811</v>
      </c>
      <c r="B815" s="77" t="s">
        <v>1667</v>
      </c>
      <c r="C815" s="69">
        <v>498700</v>
      </c>
      <c r="D815" s="35">
        <v>498614.09</v>
      </c>
      <c r="E815" s="36" t="s">
        <v>2</v>
      </c>
      <c r="F815" s="36" t="s">
        <v>1668</v>
      </c>
      <c r="G815" s="35">
        <v>498600</v>
      </c>
      <c r="H815" s="36" t="s">
        <v>1668</v>
      </c>
      <c r="I815" s="82">
        <v>498600</v>
      </c>
      <c r="J815" s="2" t="s">
        <v>3</v>
      </c>
      <c r="K815" s="94" t="s">
        <v>1861</v>
      </c>
    </row>
  </sheetData>
  <sheetProtection algorithmName="SHA-512" hashValue="hzJINn6ZmK0ortvZ5+N+LDZ+zR3hzdUnjh0wEDls5mWr/O/65Jn5RDRgBzHhU71O1KjulweSprnbcqTRofhnKw==" saltValue="AeLrNvfkp92UUQsJZUX8tQ==" spinCount="100000" sheet="1" objects="1" scenarios="1"/>
  <mergeCells count="3">
    <mergeCell ref="A1:K1"/>
    <mergeCell ref="A2:K2"/>
    <mergeCell ref="A3:K3"/>
  </mergeCells>
  <dataValidations count="1">
    <dataValidation type="list" allowBlank="1" showErrorMessage="1" sqref="E5:E604 E606:E815" xr:uid="{3C3AAC8C-F368-4571-AA0F-F602EEA7D622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50" fitToHeight="0" orientation="landscape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2026-06-17T06:49:42Z</cp:lastPrinted>
  <dcterms:created xsi:type="dcterms:W3CDTF">2024-09-18T07:07:46Z</dcterms:created>
  <dcterms:modified xsi:type="dcterms:W3CDTF">2026-06-18T07:10:49Z</dcterms:modified>
</cp:coreProperties>
</file>